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90" yWindow="45" windowWidth="24555" windowHeight="12510" tabRatio="500"/>
  </bookViews>
  <sheets>
    <sheet name="Sheet1" sheetId="1" r:id="rId1"/>
  </sheets>
  <definedNames>
    <definedName name="_xlnm.Print_Area" localSheetId="0">Sheet1!$A$1:$M$530</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G250" i="1" l="1"/>
  <c r="G31" i="1" l="1"/>
  <c r="G33" i="1"/>
  <c r="G34" i="1"/>
  <c r="G35" i="1"/>
  <c r="G36" i="1"/>
  <c r="G37" i="1"/>
  <c r="G32" i="1"/>
  <c r="G419" i="1" l="1"/>
  <c r="G505" i="1" l="1"/>
  <c r="G507" i="1"/>
  <c r="G506" i="1"/>
  <c r="G500" i="1"/>
  <c r="G485" i="1"/>
  <c r="G486" i="1"/>
  <c r="G489" i="1"/>
  <c r="G480" i="1"/>
  <c r="G479" i="1"/>
  <c r="G478" i="1"/>
  <c r="G476" i="1"/>
  <c r="G475" i="1"/>
  <c r="G474" i="1"/>
  <c r="G473" i="1"/>
  <c r="G472" i="1"/>
  <c r="G471" i="1"/>
  <c r="G470" i="1"/>
  <c r="G477" i="1"/>
  <c r="G469" i="1"/>
  <c r="G459" i="1"/>
  <c r="G458" i="1"/>
  <c r="G457" i="1"/>
  <c r="G456" i="1"/>
  <c r="G455" i="1"/>
  <c r="G454" i="1"/>
  <c r="G453" i="1"/>
  <c r="G452" i="1"/>
  <c r="G440" i="1"/>
  <c r="G441" i="1"/>
  <c r="G439" i="1"/>
  <c r="G438" i="1"/>
  <c r="G437" i="1"/>
  <c r="G436" i="1"/>
  <c r="G435" i="1"/>
  <c r="G422" i="1"/>
  <c r="G423" i="1"/>
  <c r="G421" i="1"/>
  <c r="G420" i="1"/>
  <c r="G418" i="1"/>
  <c r="G417" i="1"/>
  <c r="G416" i="1"/>
  <c r="G415" i="1"/>
  <c r="G414" i="1"/>
  <c r="G413" i="1"/>
  <c r="G412" i="1"/>
  <c r="G398" i="1"/>
  <c r="G399" i="1"/>
  <c r="G397" i="1"/>
  <c r="G396" i="1"/>
  <c r="G395" i="1"/>
  <c r="G394" i="1"/>
  <c r="G381" i="1"/>
  <c r="G380" i="1"/>
  <c r="G379" i="1"/>
  <c r="G378" i="1"/>
  <c r="G377" i="1"/>
  <c r="G376" i="1"/>
  <c r="G375" i="1"/>
  <c r="G374" i="1"/>
  <c r="G361" i="1"/>
  <c r="G358" i="1"/>
  <c r="G360" i="1"/>
  <c r="G359" i="1"/>
  <c r="G357" i="1"/>
  <c r="G356" i="1"/>
  <c r="G400" i="1" l="1"/>
  <c r="G382" i="1"/>
  <c r="G362" i="1"/>
  <c r="G345" i="1"/>
  <c r="G344" i="1"/>
  <c r="G343" i="1"/>
  <c r="G342" i="1"/>
  <c r="G341" i="1"/>
  <c r="G340" i="1"/>
  <c r="G339" i="1"/>
  <c r="G338" i="1"/>
  <c r="G337" i="1"/>
  <c r="G336" i="1"/>
  <c r="G335" i="1"/>
  <c r="G293" i="1"/>
  <c r="G292" i="1"/>
  <c r="G291" i="1"/>
  <c r="G251" i="1"/>
  <c r="G229" i="1"/>
  <c r="G206" i="1"/>
  <c r="G185" i="1"/>
  <c r="G183" i="1"/>
  <c r="G182" i="1"/>
  <c r="G166" i="1"/>
  <c r="G130" i="1"/>
  <c r="G108" i="1"/>
  <c r="G38" i="1"/>
  <c r="G39" i="1"/>
  <c r="G70" i="1"/>
  <c r="G324" i="1"/>
  <c r="G323" i="1"/>
  <c r="G322" i="1"/>
  <c r="G321" i="1"/>
  <c r="G320" i="1"/>
  <c r="G319" i="1"/>
  <c r="G318" i="1"/>
  <c r="G316" i="1"/>
  <c r="G315" i="1"/>
  <c r="G314" i="1"/>
  <c r="G313" i="1"/>
  <c r="G312" i="1"/>
  <c r="G311" i="1"/>
  <c r="G310" i="1"/>
  <c r="G309" i="1"/>
  <c r="G308" i="1"/>
  <c r="G294" i="1"/>
  <c r="G290" i="1"/>
  <c r="G289" i="1"/>
  <c r="G288" i="1"/>
  <c r="G287" i="1"/>
  <c r="G286" i="1"/>
  <c r="G296" i="1"/>
  <c r="G295" i="1"/>
  <c r="G270" i="1"/>
  <c r="G272" i="1"/>
  <c r="G271" i="1"/>
  <c r="G269" i="1"/>
  <c r="G268" i="1"/>
  <c r="G267" i="1"/>
  <c r="G266" i="1"/>
  <c r="G265" i="1"/>
  <c r="G264" i="1"/>
  <c r="G263" i="1"/>
  <c r="G262" i="1"/>
  <c r="G274" i="1"/>
  <c r="G273" i="1"/>
  <c r="D248" i="1"/>
  <c r="G248" i="1" s="1"/>
  <c r="D247" i="1"/>
  <c r="G247" i="1" s="1"/>
  <c r="G246" i="1"/>
  <c r="G245" i="1"/>
  <c r="G244" i="1"/>
  <c r="G243" i="1"/>
  <c r="G249" i="1"/>
  <c r="G225" i="1"/>
  <c r="G228" i="1"/>
  <c r="G227" i="1"/>
  <c r="G226" i="1"/>
  <c r="G224" i="1"/>
  <c r="G223" i="1"/>
  <c r="G222" i="1"/>
  <c r="G221" i="1"/>
  <c r="G220" i="1"/>
  <c r="G208" i="1"/>
  <c r="G207" i="1"/>
  <c r="G205" i="1"/>
  <c r="G204" i="1"/>
  <c r="G203" i="1"/>
  <c r="G202" i="1"/>
  <c r="G201" i="1"/>
  <c r="G200" i="1"/>
  <c r="G199" i="1"/>
  <c r="G198" i="1"/>
  <c r="G197" i="1"/>
  <c r="G184" i="1"/>
  <c r="G181" i="1"/>
  <c r="G180" i="1"/>
  <c r="G179" i="1"/>
  <c r="G178" i="1"/>
  <c r="G177" i="1"/>
  <c r="G176" i="1"/>
  <c r="G175" i="1"/>
  <c r="G165" i="1"/>
  <c r="G164" i="1"/>
  <c r="G163" i="1"/>
  <c r="G162" i="1"/>
  <c r="G161" i="1"/>
  <c r="G142" i="1"/>
  <c r="G147" i="1"/>
  <c r="G146" i="1"/>
  <c r="G145" i="1"/>
  <c r="G144" i="1"/>
  <c r="G143" i="1"/>
  <c r="G129" i="1"/>
  <c r="G128" i="1"/>
  <c r="G127" i="1"/>
  <c r="G126" i="1"/>
  <c r="G125" i="1"/>
  <c r="G124" i="1"/>
  <c r="G123" i="1"/>
  <c r="G122" i="1"/>
  <c r="G121" i="1"/>
  <c r="G120" i="1"/>
  <c r="G107" i="1"/>
  <c r="G106" i="1"/>
  <c r="G105" i="1"/>
  <c r="G104" i="1"/>
  <c r="G103" i="1"/>
  <c r="G102" i="1"/>
  <c r="G101" i="1"/>
  <c r="G69" i="1"/>
  <c r="G66" i="1"/>
  <c r="G65" i="1"/>
  <c r="G64" i="1"/>
  <c r="G88" i="1"/>
  <c r="G87" i="1"/>
  <c r="G86" i="1"/>
  <c r="G85" i="1"/>
  <c r="G84" i="1"/>
  <c r="G83" i="1"/>
  <c r="G71" i="1"/>
  <c r="G68" i="1"/>
  <c r="G67" i="1"/>
  <c r="G63" i="1"/>
  <c r="G59" i="1"/>
  <c r="G60" i="1"/>
  <c r="G61" i="1"/>
  <c r="G62" i="1"/>
  <c r="G518" i="1" l="1"/>
  <c r="G519" i="1"/>
  <c r="G520" i="1"/>
  <c r="G521" i="1"/>
  <c r="G522" i="1"/>
  <c r="G523" i="1"/>
  <c r="G524" i="1"/>
  <c r="G525" i="1"/>
  <c r="G517" i="1"/>
</calcChain>
</file>

<file path=xl/sharedStrings.xml><?xml version="1.0" encoding="utf-8"?>
<sst xmlns="http://schemas.openxmlformats.org/spreadsheetml/2006/main" count="792" uniqueCount="280">
  <si>
    <t>Skill: Vital Signs</t>
  </si>
  <si>
    <t>Alcohol wipes</t>
  </si>
  <si>
    <t>Skill: Bed Making, Occupied &amp; Unoccupied &amp; Bed Bath</t>
  </si>
  <si>
    <t>Soap</t>
  </si>
  <si>
    <t>Emesis basin</t>
  </si>
  <si>
    <t>Drinking glass</t>
  </si>
  <si>
    <t>Water Pitcher</t>
  </si>
  <si>
    <t>Bath Towel</t>
  </si>
  <si>
    <t>Wash Cloth</t>
  </si>
  <si>
    <t>Total Needed:</t>
  </si>
  <si>
    <t>Note:</t>
  </si>
  <si>
    <t>Skill: Head to Toe Assessment</t>
  </si>
  <si>
    <t>Pillowcases</t>
  </si>
  <si>
    <t>Flat sheets</t>
  </si>
  <si>
    <t>Fitted sheets</t>
  </si>
  <si>
    <t xml:space="preserve">Skill: Peg Tube Insertion &amp; Feeding </t>
  </si>
  <si>
    <t>Students Bring:</t>
  </si>
  <si>
    <t>Items Needed for Lab Set-up:</t>
  </si>
  <si>
    <t>Skill: Nasogastric Tube Insertion</t>
  </si>
  <si>
    <t>Lubricant</t>
  </si>
  <si>
    <t>Patient Charts</t>
  </si>
  <si>
    <t>Skill: Oral Medication Administration</t>
  </si>
  <si>
    <t>30ml Plastic cups</t>
  </si>
  <si>
    <t>5ml syringes</t>
  </si>
  <si>
    <t>Skill: Foley Catheter Insert &amp; Removal</t>
  </si>
  <si>
    <t>Skill: Mixing Medications for IM Injections</t>
  </si>
  <si>
    <t>3ml Syringe</t>
  </si>
  <si>
    <t>Unsterile Gloves</t>
  </si>
  <si>
    <t>Items Kept in Lab for Set-up:</t>
  </si>
  <si>
    <t>Supplies/Equipment Needed:</t>
  </si>
  <si>
    <t>Skill: Subcutaneous Injections</t>
  </si>
  <si>
    <t>1ml Syringe</t>
  </si>
  <si>
    <t>Skill: Venipuncture</t>
  </si>
  <si>
    <t>IV Arm with blood and drainage bags</t>
  </si>
  <si>
    <t>Skill: IV Piggyback</t>
  </si>
  <si>
    <t xml:space="preserve">Performed in two separate groups on two separate occasions. Sometimes a student will need another dressing kit to practice more before trying to check off again. </t>
  </si>
  <si>
    <t>Tracheostomy Care Kit</t>
  </si>
  <si>
    <t>Crile Clamp</t>
  </si>
  <si>
    <t>250ml Sterile Water (for Irrigation)</t>
  </si>
  <si>
    <t>36" of Twill tape</t>
  </si>
  <si>
    <t>Ambu bag</t>
  </si>
  <si>
    <t>Pack of Trach dressing</t>
  </si>
  <si>
    <t>Tracheostomy tube with Obturator</t>
  </si>
  <si>
    <t>Special "show &amp; tell" items from lab</t>
  </si>
  <si>
    <t>A Demo tray will be in central stores.</t>
  </si>
  <si>
    <t>Oxygen masks</t>
  </si>
  <si>
    <t>Twill tape</t>
  </si>
  <si>
    <t>Suction Apparatus</t>
  </si>
  <si>
    <t>Trach tubes in manikins</t>
  </si>
  <si>
    <t>Students are encouraged to keep practice sets to practice.</t>
  </si>
  <si>
    <t>Ambu bags</t>
  </si>
  <si>
    <t>Specially labeled &amp; marked bags for each patient.</t>
  </si>
  <si>
    <t>Set of questions with each bag.</t>
  </si>
  <si>
    <t>Answers for Instructors</t>
  </si>
  <si>
    <t>Tray of CAAS Filters</t>
  </si>
  <si>
    <t>Extra plain paper for students</t>
  </si>
  <si>
    <t>Items Needed for DEMO Set-up:</t>
  </si>
  <si>
    <t>Chest Drainage Set</t>
  </si>
  <si>
    <t>Chest Tube</t>
  </si>
  <si>
    <t>Portable Suction Machine</t>
  </si>
  <si>
    <t>500 ml Sodium Chloride IV bag</t>
  </si>
  <si>
    <t>Blood tubing (ea. Type)</t>
  </si>
  <si>
    <t>IV Pole</t>
  </si>
  <si>
    <t>Unsterile gloves for instructor</t>
  </si>
  <si>
    <t>Bedpan</t>
  </si>
  <si>
    <t>Soap holder</t>
  </si>
  <si>
    <t xml:space="preserve">Wash basin </t>
  </si>
  <si>
    <t>Toothbrush</t>
  </si>
  <si>
    <t>Urinal</t>
  </si>
  <si>
    <t>Irrigation sets with piston syringes</t>
  </si>
  <si>
    <t>30ml Plastic cup</t>
  </si>
  <si>
    <t>Graduated plastic glasses 240 ml</t>
  </si>
  <si>
    <t>Students are encouraged to keep irrigation sets to practice.</t>
  </si>
  <si>
    <t>Irrigation set with piston syringe</t>
  </si>
  <si>
    <t>30ml plastic cup</t>
  </si>
  <si>
    <t>Salem sump 12Fr catheter</t>
  </si>
  <si>
    <t>Drinking straw</t>
  </si>
  <si>
    <t>Ph strip</t>
  </si>
  <si>
    <t>Roll of 1" silk tape</t>
  </si>
  <si>
    <t xml:space="preserve">Urinary leg strap </t>
  </si>
  <si>
    <t>Male genitalia</t>
  </si>
  <si>
    <t>Female genitalia</t>
  </si>
  <si>
    <t>Students are encouraged to keep foley kits to practice.</t>
  </si>
  <si>
    <t>250ml sterile water for irrigation</t>
  </si>
  <si>
    <t>This is usually demonstrated in the classroom.</t>
  </si>
  <si>
    <t>Individually packaged small bowls marked to within 1 month expiration date</t>
  </si>
  <si>
    <t>2ml Unlabeled Ampules</t>
  </si>
  <si>
    <t>Sharps Containers (for classroom demo)</t>
  </si>
  <si>
    <t>22G 1 1/2" Safety Needle</t>
  </si>
  <si>
    <t>2ml Ampule Unlabeled</t>
  </si>
  <si>
    <t>This skill is usually demonstrated in the classroom first then students will practice in the lab.</t>
  </si>
  <si>
    <t>12Fr Suction Catheter Set</t>
  </si>
  <si>
    <t>Oxygen mask per patient</t>
  </si>
  <si>
    <t>250ml Sterile Water for Irrigation per patient</t>
  </si>
  <si>
    <t>Non-rebreather mask</t>
  </si>
  <si>
    <t>Suction tubing</t>
  </si>
  <si>
    <t>Wall suction</t>
  </si>
  <si>
    <t>IV start kit</t>
  </si>
  <si>
    <t>Extension set</t>
  </si>
  <si>
    <t>10ml Syringe</t>
  </si>
  <si>
    <t xml:space="preserve">250ml IV bag .9% Sod Chl </t>
  </si>
  <si>
    <t>50ml IV bag .9% Sod Chl</t>
  </si>
  <si>
    <t>Secondary Tubing 10gtt factor</t>
  </si>
  <si>
    <t>Sharps containers</t>
  </si>
  <si>
    <t>If students do draw out supplies for practice in classroom, ask them to save IV bags and tubing.</t>
  </si>
  <si>
    <t>IV arms set up with “blood” and drainage bags</t>
  </si>
  <si>
    <t>22G Insyte IV needles</t>
  </si>
  <si>
    <t>Extension Tube</t>
  </si>
  <si>
    <t>10ml Vial Sodium Chloride for Injection</t>
  </si>
  <si>
    <t>Sharps Container (for classroom demo)</t>
  </si>
  <si>
    <t>250ml IV bag .9% Sod Chl</t>
  </si>
  <si>
    <t>If use IID with IV in place then the following items may be needed as well:</t>
  </si>
  <si>
    <t>If IV ports are not left in manikins, then extra supplies will be needed to start IVs (see IV Start list).</t>
  </si>
  <si>
    <t>Plum pump tubing 15 gtt factor</t>
  </si>
  <si>
    <t>PRN Adapter</t>
  </si>
  <si>
    <t>IV pole</t>
  </si>
  <si>
    <t>IV pump</t>
  </si>
  <si>
    <t>If students are asked to bring these supplies to classroom. Ask them to save the IV bags of fluid, pump tubing, PRN adapter, and 10ml syringe. When skill is performed in lab, they will need as many pumps available.</t>
  </si>
  <si>
    <t>Skill: IV Pump/IV Bag Change</t>
  </si>
  <si>
    <t>Skill: Spike/Hang IV Bag</t>
  </si>
  <si>
    <t>Students can save these bags and tubing to be used in lab.</t>
  </si>
  <si>
    <t>Skill: Reconstitution of Medication</t>
  </si>
  <si>
    <t xml:space="preserve">5ml syringe </t>
  </si>
  <si>
    <t>Hand Sanitizer</t>
  </si>
  <si>
    <t>Usually performed in classroom.</t>
  </si>
  <si>
    <t xml:space="preserve">Skill: Suture &amp; Staple Removal </t>
  </si>
  <si>
    <t xml:space="preserve">Suture arms with staples and sutures in place </t>
  </si>
  <si>
    <t xml:space="preserve">Suture removal sets </t>
  </si>
  <si>
    <t>Staple removal sets</t>
  </si>
  <si>
    <t>Skill: Insulin Administration</t>
  </si>
  <si>
    <t>Practi-vial Regular Insulin</t>
  </si>
  <si>
    <t>Practi Vial NPH Insulin</t>
  </si>
  <si>
    <t xml:space="preserve">Insulin pens </t>
  </si>
  <si>
    <t>Demo dose Glucogen</t>
  </si>
  <si>
    <t>Skill: Chest Tube Dressing</t>
  </si>
  <si>
    <t>Headwall suction</t>
  </si>
  <si>
    <t>Chest drainage sets need to be filled with solution the day before the skill.</t>
  </si>
  <si>
    <t>If suction is to be performed may need:</t>
  </si>
  <si>
    <t>Usually performed in class. Instructor will carry tray of bags and filters.</t>
  </si>
  <si>
    <t>Skill: Central Venous Line Dressing Change</t>
  </si>
  <si>
    <t>Skill: Tracheostomy Care</t>
  </si>
  <si>
    <t>Blood bag - AB- type</t>
  </si>
  <si>
    <t>Blood bag - O- type</t>
  </si>
  <si>
    <t>Blood bag - O+ type</t>
  </si>
  <si>
    <t>Blood bag - A+ type</t>
  </si>
  <si>
    <t>Blood bag - B+ type</t>
  </si>
  <si>
    <t>Skill: TPN Feeding</t>
  </si>
  <si>
    <t>Skill: Blood Administration</t>
  </si>
  <si>
    <t>Skill: IV Push Medication</t>
  </si>
  <si>
    <t>(Stocked In Each Bedside Cabinet)</t>
  </si>
  <si>
    <t>Blood pressure cuffs, stethoscopes, thermometer, penlight, rulers, and watches with second hands.</t>
  </si>
  <si>
    <t>Stethoscopes</t>
  </si>
  <si>
    <t>Soufflé cups on cart</t>
  </si>
  <si>
    <t>Foley catheter set with 14 fry 5 ml catheter</t>
  </si>
  <si>
    <t>25G 5/8" Safety Needle</t>
  </si>
  <si>
    <t>Skill: Nasopharyngeal Suction</t>
  </si>
  <si>
    <t>Suction canister</t>
  </si>
  <si>
    <t>Poly-lined towels</t>
  </si>
  <si>
    <t xml:space="preserve">Demo is usually done in classroom first. Instructors usually need 2 of each item for demo. Sometimes this procedure is repeated 2-3 weeks along with another skill. Two IVs will be left in place on each manikin for use in next skills. Thus saving supplies. When skill is practiced in lab, six arms to be ready and set up some on carts, as overbed tables will hold other supplies in lab. Items that can be reused for practice are 10ml syringe, 10ml of sod chl, and extension set. For lab practice 2-3 IV needles will be needed. </t>
  </si>
  <si>
    <t>2ml Sodium Chloride vial</t>
  </si>
  <si>
    <t>2ml vial Sodium Chloride vial-Ketorolac 30mg/ml</t>
  </si>
  <si>
    <t>Single Stethoscope</t>
  </si>
  <si>
    <t>Aneroid doppler</t>
  </si>
  <si>
    <t>Blood pressure cuff</t>
  </si>
  <si>
    <t>250 ml sterile irrigation water bottle</t>
  </si>
  <si>
    <t>Pillowcase</t>
  </si>
  <si>
    <t>Patient gown</t>
  </si>
  <si>
    <t>Supplies &amp; Equipment by Skill</t>
  </si>
  <si>
    <t>Novafine 30G Needle Tips</t>
  </si>
  <si>
    <t>Sterile super sponges fluffs</t>
  </si>
  <si>
    <t>18G x 1.5" Filter Needle</t>
  </si>
  <si>
    <t xml:space="preserve">This skill is usually demonstrated in the classroom first then students will practice in the lab. Syringes and 18G x 1.5" Filter Needles can be recycled for lab practice. </t>
  </si>
  <si>
    <t>Vital Signs</t>
  </si>
  <si>
    <t>Bed Making, Occupied &amp; Unoccupied &amp; Bed Bath</t>
  </si>
  <si>
    <t>Head to Toe Assessment</t>
  </si>
  <si>
    <t xml:space="preserve">Peg Tube Insertion &amp; Feeding </t>
  </si>
  <si>
    <t>Nasogastric Tube Insertion</t>
  </si>
  <si>
    <t>Oral Medication Administration</t>
  </si>
  <si>
    <t>Foley Catheter Insert &amp; Removal</t>
  </si>
  <si>
    <t>Mixing Medications for IM Injections</t>
  </si>
  <si>
    <t>Subcutaneous Injections</t>
  </si>
  <si>
    <t>Nasopharyngeal Suction</t>
  </si>
  <si>
    <t>Venipuncture</t>
  </si>
  <si>
    <t>IV Piggyback</t>
  </si>
  <si>
    <t>IV Push Medication</t>
  </si>
  <si>
    <t>IV Pump/IV Bag Change</t>
  </si>
  <si>
    <t>Spike/Hang IV Bag</t>
  </si>
  <si>
    <t>Reconstitution of Medication</t>
  </si>
  <si>
    <t>Suture &amp; Staple Removal</t>
  </si>
  <si>
    <t>Insulin Administration</t>
  </si>
  <si>
    <t>Central Venous Line Dressing Change</t>
  </si>
  <si>
    <t>Chest Tube Dressing</t>
  </si>
  <si>
    <t>Tracheostomy Care</t>
  </si>
  <si>
    <t>TPN Feeding</t>
  </si>
  <si>
    <t>Blood Administration</t>
  </si>
  <si>
    <t>Fitted Sheet</t>
  </si>
  <si>
    <t>Flat Sheet</t>
  </si>
  <si>
    <t>Inventory Item #:</t>
  </si>
  <si>
    <t>Practice Date(s):</t>
  </si>
  <si>
    <t>Check-off Date(s):</t>
  </si>
  <si>
    <t>Number of Beds Needed:</t>
  </si>
  <si>
    <t>Total # of Students &amp;/or Instructors Needing Supplies:</t>
  </si>
  <si>
    <t>Items Needed for Lab Set-up for:</t>
  </si>
  <si>
    <r>
      <t>Requestor Comments:</t>
    </r>
    <r>
      <rPr>
        <sz val="14"/>
        <color theme="1"/>
        <rFont val="Calibri"/>
        <family val="2"/>
        <scheme val="minor"/>
      </rPr>
      <t xml:space="preserve"> </t>
    </r>
  </si>
  <si>
    <r>
      <rPr>
        <b/>
        <sz val="14"/>
        <color theme="1"/>
        <rFont val="Calibri"/>
        <family val="2"/>
        <scheme val="minor"/>
      </rPr>
      <t>Students Bring:</t>
    </r>
    <r>
      <rPr>
        <sz val="14"/>
        <color theme="1"/>
        <rFont val="Calibri"/>
        <family val="2"/>
        <scheme val="minor"/>
      </rPr>
      <t xml:space="preserve"> </t>
    </r>
  </si>
  <si>
    <t>Amount for Practice</t>
  </si>
  <si>
    <t>Amount for Check-off</t>
  </si>
  <si>
    <r>
      <t xml:space="preserve">Items </t>
    </r>
    <r>
      <rPr>
        <i/>
        <sz val="12"/>
        <color theme="1"/>
        <rFont val="Calibri"/>
        <family val="2"/>
        <scheme val="minor"/>
      </rPr>
      <t>Recommended</t>
    </r>
  </si>
  <si>
    <t>Amount for Demonstration</t>
  </si>
  <si>
    <t>n/a</t>
  </si>
  <si>
    <t>Weight scale</t>
  </si>
  <si>
    <t>PPE's (demo tray)</t>
  </si>
  <si>
    <t>Restraints (demo tray)</t>
  </si>
  <si>
    <t>Class title and number:</t>
  </si>
  <si>
    <t xml:space="preserve">Requestor Name: </t>
  </si>
  <si>
    <t>Email:</t>
  </si>
  <si>
    <t>Phone Number:</t>
  </si>
  <si>
    <t>Available Skills List:</t>
  </si>
  <si>
    <t>Thermometer - oral (plastic)</t>
  </si>
  <si>
    <t xml:space="preserve">Thermometer - ear </t>
  </si>
  <si>
    <t>Skill: Sterile Technique/Gloving/Wet to Dry Sterile/Non-sterile Dressing change</t>
  </si>
  <si>
    <t>Sterile 4X4 gauze sponges</t>
  </si>
  <si>
    <t>Dressing Tray (#J02001)</t>
  </si>
  <si>
    <t>ABD pads</t>
  </si>
  <si>
    <t>250ml .9% for irrigation</t>
  </si>
  <si>
    <t>Central Line Dressing Kit (#75223)</t>
  </si>
  <si>
    <t>Vital Sim monitors and remotes.</t>
  </si>
  <si>
    <t>Medication Dispenser Carts Set-up with desired medications. Patient Medications labeled as per chart order &amp; MAR. To include Tablets and Elixirs. Please check with Lab Assistant to verify the medications you need are stocked in the dispenser.</t>
  </si>
  <si>
    <t xml:space="preserve">        Peg tubes</t>
  </si>
  <si>
    <t xml:space="preserve">        Manikins can be set-up with stomas &amp; gastrostomy tubes in place.</t>
  </si>
  <si>
    <t xml:space="preserve">         Ensure (empty container) –not outdated</t>
  </si>
  <si>
    <t xml:space="preserve">Graduated Pitcher per patient </t>
  </si>
  <si>
    <t>Sharps Containers</t>
  </si>
  <si>
    <t>Obturator for Tracheostomy tubes</t>
  </si>
  <si>
    <t>Requestor Information:</t>
  </si>
  <si>
    <t>Sterile Technique/Gloving/Wet to Dry Sterile/Non-sterile Dressing change</t>
  </si>
  <si>
    <t xml:space="preserve">Please start by saving this copy to your computer and then save again when done. Please e-mail form and questions to arodriguez@mclennan.edu. </t>
  </si>
  <si>
    <t>Teaching Stethoscope</t>
  </si>
  <si>
    <t xml:space="preserve">SPO2 Adult finger sensor </t>
  </si>
  <si>
    <t>Washcloth</t>
  </si>
  <si>
    <t>Underpad</t>
  </si>
  <si>
    <t>Injection Pads (large)</t>
  </si>
  <si>
    <t>Injection Pads (small)</t>
  </si>
  <si>
    <t>Bandage Scissors</t>
  </si>
  <si>
    <t>2x2 Gauze (need not be sterile)</t>
  </si>
  <si>
    <t>30ml plastic cups (to hold lubricant)</t>
  </si>
  <si>
    <t>Rolls of .5" paper tape</t>
  </si>
  <si>
    <t xml:space="preserve">Injection Pads(small) </t>
  </si>
  <si>
    <t>Insyte 22g 1” IV Cath needle</t>
  </si>
  <si>
    <t>10ml vial sod. Chl</t>
  </si>
  <si>
    <t>Roll of 1” paper/silk tape</t>
  </si>
  <si>
    <t>Primary Continu-Flo Soution tubing 10gtt factor</t>
  </si>
  <si>
    <t>Blunt Needle 18G x 1.5"</t>
  </si>
  <si>
    <t xml:space="preserve">10ml vial (yellow powder) </t>
  </si>
  <si>
    <t>5ml Practice Vial sod chl</t>
  </si>
  <si>
    <t>1ml Insulin Syringe 28G x .5"</t>
  </si>
  <si>
    <t>.5" ml Insulin Syringe 28G x .5"</t>
  </si>
  <si>
    <t>4x 4 3/4" Tegaderm (1 per manikin)</t>
  </si>
  <si>
    <t>Insert triple CVL Catheters in manikins</t>
  </si>
  <si>
    <t>Tracheostomy holder -adult</t>
  </si>
  <si>
    <r>
      <t xml:space="preserve">Items </t>
    </r>
    <r>
      <rPr>
        <i/>
        <sz val="12"/>
        <color theme="1"/>
        <rFont val="Calibri"/>
        <family val="2"/>
        <scheme val="minor"/>
      </rPr>
      <t xml:space="preserve">Recommended </t>
    </r>
    <r>
      <rPr>
        <b/>
        <i/>
        <sz val="16"/>
        <color theme="1"/>
        <rFont val="Calibri"/>
        <family val="2"/>
        <scheme val="minor"/>
      </rPr>
      <t>per Person</t>
    </r>
  </si>
  <si>
    <r>
      <t xml:space="preserve">Items </t>
    </r>
    <r>
      <rPr>
        <i/>
        <sz val="12"/>
        <color theme="1"/>
        <rFont val="Calibri"/>
        <family val="2"/>
        <scheme val="minor"/>
      </rPr>
      <t xml:space="preserve">Recommended </t>
    </r>
    <r>
      <rPr>
        <b/>
        <i/>
        <sz val="16"/>
        <color theme="1"/>
        <rFont val="Calibri"/>
        <family val="2"/>
        <scheme val="minor"/>
      </rPr>
      <t>per Bed</t>
    </r>
  </si>
  <si>
    <r>
      <t xml:space="preserve">Items </t>
    </r>
    <r>
      <rPr>
        <i/>
        <sz val="12"/>
        <color theme="1"/>
        <rFont val="Calibri"/>
        <family val="2"/>
        <scheme val="minor"/>
      </rPr>
      <t>Recommended</t>
    </r>
    <r>
      <rPr>
        <i/>
        <sz val="14"/>
        <color theme="1"/>
        <rFont val="Calibri"/>
        <family val="2"/>
        <scheme val="minor"/>
      </rPr>
      <t xml:space="preserve"> </t>
    </r>
    <r>
      <rPr>
        <b/>
        <i/>
        <sz val="16"/>
        <color theme="1"/>
        <rFont val="Calibri"/>
        <family val="2"/>
        <scheme val="minor"/>
      </rPr>
      <t>per Person</t>
    </r>
  </si>
  <si>
    <r>
      <t xml:space="preserve">Each list has the amount of items and amount </t>
    </r>
    <r>
      <rPr>
        <i/>
        <sz val="16"/>
        <color theme="1"/>
        <rFont val="Calibri"/>
        <family val="2"/>
        <scheme val="minor"/>
      </rPr>
      <t>recommended</t>
    </r>
    <r>
      <rPr>
        <sz val="16"/>
        <color theme="1"/>
        <rFont val="Calibri"/>
        <family val="2"/>
        <scheme val="minor"/>
      </rPr>
      <t xml:space="preserve"> per person or bed. You may change the numbers to match your needs. You may also add more items below the designated category. Before you submit, please make sure the totals match your needs. </t>
    </r>
  </si>
  <si>
    <t>Request Form</t>
  </si>
  <si>
    <t>Demo Date:</t>
  </si>
  <si>
    <t>Unsterile &amp; Sterile gloves</t>
  </si>
  <si>
    <t>Bio Patch Protective Disk, 2.5cm</t>
  </si>
  <si>
    <t>Unsterile &amp; Sterile Gloves</t>
  </si>
  <si>
    <t>2ml Ampule labeled "Promethazine" 25mG/mL</t>
  </si>
  <si>
    <t>2ml Ampule labeled "Demerol" 50mg Per mL</t>
  </si>
  <si>
    <t>2ml Ampule labeled "Terbutaline 1mg/mL"</t>
  </si>
  <si>
    <t>Yaunker Suction</t>
  </si>
  <si>
    <t>50ml bag - Rocephin 1 gm</t>
  </si>
  <si>
    <t>For Lab Use Only</t>
  </si>
  <si>
    <t>Quantity Needed                      N                    R</t>
  </si>
  <si>
    <t>Quantity Returned                     N                    R</t>
  </si>
  <si>
    <t>Quantity Used                     N                    R</t>
  </si>
  <si>
    <t>Pick Order#__________________</t>
  </si>
  <si>
    <t xml:space="preserve">Alcohol wipes </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</si>
</sst>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2"/>
      <color theme="1"/>
      <name val="Calibri"/>
      <family val="2"/>
      <scheme val="minor"/>
    </font>
    <font>
      <b/>
      <sz val="12"/>
      <color theme="1"/>
      <name val="Calibri"/>
      <family val="2"/>
      <scheme val="minor"/>
    </font>
    <font>
      <b/>
      <sz val="16"/>
      <color theme="1"/>
      <name val="Calibri"/>
      <family val="2"/>
      <scheme val="minor"/>
    </font>
    <font>
      <u/>
      <sz val="12"/>
      <color theme="10"/>
      <name val="Calibri"/>
      <family val="2"/>
      <scheme val="minor"/>
    </font>
    <font>
      <u/>
      <sz val="12"/>
      <color theme="11"/>
      <name val="Calibri"/>
      <family val="2"/>
      <scheme val="minor"/>
    </font>
    <font>
      <b/>
      <sz val="16"/>
      <color rgb="FF000000"/>
      <name val="Calibri"/>
      <family val="2"/>
      <scheme val="minor"/>
    </font>
    <font>
      <sz val="12"/>
      <color rgb="FF000000"/>
      <name val="Calibri"/>
      <family val="2"/>
      <scheme val="minor"/>
    </font>
    <font>
      <b/>
      <sz val="20"/>
      <color theme="1"/>
      <name val="Calibri"/>
      <family val="2"/>
      <scheme val="minor"/>
    </font>
    <font>
      <b/>
      <sz val="16"/>
      <color theme="1"/>
      <name val="Calibri"/>
      <family val="2"/>
      <scheme val="minor"/>
    </font>
    <font>
      <i/>
      <sz val="12"/>
      <color theme="1"/>
      <name val="Calibri"/>
      <family val="2"/>
      <scheme val="minor"/>
    </font>
    <font>
      <b/>
      <sz val="14"/>
      <color theme="1"/>
      <name val="Calibri"/>
      <family val="2"/>
      <scheme val="minor"/>
    </font>
    <font>
      <i/>
      <sz val="12"/>
      <color rgb="FF000000"/>
      <name val="Calibri"/>
      <family val="2"/>
      <scheme val="minor"/>
    </font>
    <font>
      <sz val="14"/>
      <color theme="1"/>
      <name val="Calibri"/>
      <family val="2"/>
      <scheme val="minor"/>
    </font>
    <font>
      <sz val="14"/>
      <color rgb="FF000000"/>
      <name val="Calibri"/>
      <family val="2"/>
      <scheme val="minor"/>
    </font>
    <font>
      <b/>
      <sz val="14"/>
      <color rgb="FF000000"/>
      <name val="Calibri"/>
      <family val="2"/>
      <scheme val="minor"/>
    </font>
    <font>
      <sz val="16"/>
      <color theme="1"/>
      <name val="Calibri"/>
      <family val="2"/>
      <scheme val="minor"/>
    </font>
    <font>
      <i/>
      <sz val="14"/>
      <color theme="1"/>
      <name val="Calibri"/>
      <family val="2"/>
      <scheme val="minor"/>
    </font>
    <font>
      <b/>
      <u/>
      <sz val="18"/>
      <color theme="1"/>
      <name val="Calibri"/>
      <family val="2"/>
      <scheme val="minor"/>
    </font>
    <font>
      <b/>
      <u/>
      <sz val="18"/>
      <color theme="0"/>
      <name val="Calibri"/>
      <family val="2"/>
      <scheme val="minor"/>
    </font>
    <font>
      <b/>
      <sz val="16"/>
      <color theme="0"/>
      <name val="Calibri"/>
      <family val="2"/>
      <scheme val="minor"/>
    </font>
    <font>
      <u/>
      <sz val="14"/>
      <color theme="10"/>
      <name val="Calibri"/>
      <family val="2"/>
      <scheme val="minor"/>
    </font>
    <font>
      <sz val="15"/>
      <color theme="1"/>
      <name val="Calibri"/>
      <family val="2"/>
      <scheme val="minor"/>
    </font>
    <font>
      <sz val="12"/>
      <color rgb="FF000000"/>
      <name val="Calibri"/>
      <family val="2"/>
    </font>
    <font>
      <b/>
      <i/>
      <sz val="16"/>
      <color theme="1"/>
      <name val="Calibri"/>
      <family val="2"/>
      <scheme val="minor"/>
    </font>
    <font>
      <i/>
      <sz val="16"/>
      <color theme="1"/>
      <name val="Calibri"/>
      <family val="2"/>
      <scheme val="minor"/>
    </font>
    <font>
      <b/>
      <sz val="11"/>
      <color theme="1"/>
      <name val="Calibri"/>
      <family val="2"/>
      <scheme val="minor"/>
    </font>
    <font>
      <u/>
      <sz val="12"/>
      <color theme="1"/>
      <name val="Calibri"/>
      <family val="2"/>
      <scheme val="minor"/>
    </font>
  </fonts>
  <fills count="8">
    <fill>
      <patternFill patternType="none"/>
    </fill>
    <fill>
      <patternFill patternType="gray125"/>
    </fill>
    <fill>
      <patternFill patternType="solid">
        <fgColor theme="0" tint="-0.34998626667073579"/>
        <bgColor indexed="64"/>
      </patternFill>
    </fill>
    <fill>
      <patternFill patternType="solid">
        <fgColor rgb="FFA6A6A6"/>
        <bgColor rgb="FF000000"/>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indexed="64"/>
      </left>
      <right style="thin">
        <color auto="1"/>
      </right>
      <top/>
      <bottom/>
      <diagonal/>
    </border>
    <border>
      <left/>
      <right style="thin">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0">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cellStyleXfs>
  <cellXfs count="295">
    <xf numFmtId="0" fontId="0" fillId="0" borderId="0" xfId="0"/>
    <xf numFmtId="0" fontId="0" fillId="0" borderId="2" xfId="0" applyBorder="1"/>
    <xf numFmtId="0" fontId="0" fillId="0" borderId="3" xfId="0" applyBorder="1"/>
    <xf numFmtId="0" fontId="0" fillId="0" borderId="2" xfId="0" applyBorder="1" applyAlignment="1">
      <alignment wrapText="1"/>
    </xf>
    <xf numFmtId="0" fontId="6" fillId="0" borderId="2" xfId="0" applyFont="1" applyBorder="1"/>
    <xf numFmtId="0" fontId="0" fillId="0" borderId="0" xfId="0" applyBorder="1"/>
    <xf numFmtId="0" fontId="0" fillId="0" borderId="0" xfId="0" applyFill="1"/>
    <xf numFmtId="0" fontId="6" fillId="0" borderId="2" xfId="0" applyFont="1" applyFill="1" applyBorder="1"/>
    <xf numFmtId="0" fontId="6" fillId="0" borderId="2" xfId="0" applyFont="1" applyBorder="1" applyAlignment="1">
      <alignment wrapText="1"/>
    </xf>
    <xf numFmtId="0" fontId="0" fillId="0" borderId="2" xfId="0" applyFill="1" applyBorder="1"/>
    <xf numFmtId="0" fontId="0" fillId="0" borderId="2" xfId="0" applyFont="1" applyFill="1" applyBorder="1"/>
    <xf numFmtId="0" fontId="0" fillId="0" borderId="2" xfId="0" applyFont="1" applyBorder="1"/>
    <xf numFmtId="0" fontId="0" fillId="0" borderId="2" xfId="0" applyFont="1" applyBorder="1" applyAlignment="1">
      <alignment wrapText="1"/>
    </xf>
    <xf numFmtId="0" fontId="0" fillId="0" borderId="5" xfId="0" applyBorder="1"/>
    <xf numFmtId="0" fontId="0" fillId="0" borderId="13" xfId="0" applyFont="1" applyBorder="1"/>
    <xf numFmtId="0" fontId="0" fillId="0" borderId="12" xfId="0" applyBorder="1"/>
    <xf numFmtId="0" fontId="0" fillId="0" borderId="13" xfId="0" applyBorder="1"/>
    <xf numFmtId="0" fontId="0" fillId="0" borderId="7" xfId="0" applyBorder="1"/>
    <xf numFmtId="0" fontId="0" fillId="0" borderId="7" xfId="0" applyFont="1" applyBorder="1"/>
    <xf numFmtId="0" fontId="0" fillId="0" borderId="7" xfId="0" applyFont="1" applyFill="1" applyBorder="1"/>
    <xf numFmtId="0" fontId="0" fillId="0" borderId="7" xfId="0" applyFont="1" applyBorder="1" applyAlignment="1">
      <alignment vertical="center"/>
    </xf>
    <xf numFmtId="0" fontId="0" fillId="0" borderId="13" xfId="0" applyFont="1" applyBorder="1" applyAlignment="1">
      <alignment vertical="center"/>
    </xf>
    <xf numFmtId="0" fontId="0" fillId="0" borderId="14" xfId="0" applyFont="1" applyBorder="1"/>
    <xf numFmtId="0" fontId="6" fillId="0" borderId="7" xfId="0" applyFont="1" applyBorder="1"/>
    <xf numFmtId="0" fontId="7" fillId="0" borderId="0" xfId="0" applyFont="1" applyAlignment="1">
      <alignment horizontal="center" vertical="top"/>
    </xf>
    <xf numFmtId="0" fontId="11" fillId="0" borderId="2" xfId="0" applyFont="1" applyBorder="1"/>
    <xf numFmtId="0" fontId="0" fillId="4" borderId="0" xfId="0" applyFill="1" applyBorder="1"/>
    <xf numFmtId="0" fontId="0" fillId="0" borderId="7" xfId="0" applyFill="1" applyBorder="1"/>
    <xf numFmtId="0" fontId="0" fillId="0" borderId="7" xfId="0" applyFont="1" applyBorder="1" applyAlignment="1">
      <alignment wrapText="1"/>
    </xf>
    <xf numFmtId="0" fontId="0" fillId="0" borderId="7" xfId="0" applyBorder="1" applyAlignment="1">
      <alignment wrapText="1"/>
    </xf>
    <xf numFmtId="0" fontId="11" fillId="0" borderId="7" xfId="0" applyFont="1" applyBorder="1"/>
    <xf numFmtId="0" fontId="6" fillId="0" borderId="7" xfId="0" applyFont="1" applyBorder="1" applyAlignment="1">
      <alignment wrapText="1"/>
    </xf>
    <xf numFmtId="0" fontId="10" fillId="0" borderId="0" xfId="0" applyFont="1" applyAlignment="1">
      <alignment vertical="top"/>
    </xf>
    <xf numFmtId="0" fontId="0" fillId="0" borderId="0" xfId="0" applyBorder="1" applyAlignment="1">
      <alignment horizontal="center"/>
    </xf>
    <xf numFmtId="0" fontId="0" fillId="0" borderId="0" xfId="0" applyAlignment="1">
      <alignment horizontal="center"/>
    </xf>
    <xf numFmtId="0" fontId="12" fillId="0" borderId="0" xfId="0" applyFont="1" applyAlignment="1">
      <alignment vertical="top"/>
    </xf>
    <xf numFmtId="0" fontId="12" fillId="4" borderId="15" xfId="0" applyFont="1" applyFill="1" applyBorder="1" applyAlignment="1">
      <alignment vertical="top"/>
    </xf>
    <xf numFmtId="0" fontId="10" fillId="0" borderId="2" xfId="0" applyFont="1" applyBorder="1" applyAlignment="1">
      <alignment vertical="top" wrapText="1"/>
    </xf>
    <xf numFmtId="0" fontId="10" fillId="4" borderId="5" xfId="0" applyFont="1" applyFill="1" applyBorder="1" applyAlignment="1">
      <alignment vertical="top" wrapText="1"/>
    </xf>
    <xf numFmtId="0" fontId="10" fillId="0" borderId="15" xfId="0" applyFont="1" applyBorder="1" applyAlignment="1">
      <alignment vertical="top" wrapText="1"/>
    </xf>
    <xf numFmtId="0" fontId="10" fillId="0" borderId="3" xfId="0" applyFont="1" applyBorder="1" applyAlignment="1">
      <alignment vertical="top" wrapText="1"/>
    </xf>
    <xf numFmtId="0" fontId="10" fillId="0" borderId="14" xfId="0" applyFont="1" applyBorder="1" applyAlignment="1">
      <alignment vertical="top" wrapText="1"/>
    </xf>
    <xf numFmtId="0" fontId="12" fillId="0" borderId="14" xfId="0" applyFont="1" applyBorder="1" applyAlignment="1">
      <alignment vertical="top"/>
    </xf>
    <xf numFmtId="0" fontId="12" fillId="0" borderId="13" xfId="0" applyFont="1" applyBorder="1" applyAlignment="1">
      <alignment vertical="top"/>
    </xf>
    <xf numFmtId="0" fontId="10" fillId="0" borderId="12" xfId="0" applyFont="1" applyBorder="1" applyAlignment="1">
      <alignment vertical="top" wrapText="1"/>
    </xf>
    <xf numFmtId="0" fontId="10" fillId="0" borderId="13" xfId="0" applyFont="1" applyBorder="1" applyAlignment="1">
      <alignment vertical="top" wrapText="1"/>
    </xf>
    <xf numFmtId="0" fontId="14" fillId="0" borderId="3" xfId="0" applyFont="1" applyBorder="1" applyAlignment="1">
      <alignment vertical="top" wrapText="1"/>
    </xf>
    <xf numFmtId="0" fontId="0" fillId="4" borderId="0" xfId="0" applyFill="1" applyBorder="1" applyAlignment="1">
      <alignment horizontal="center"/>
    </xf>
    <xf numFmtId="0" fontId="0" fillId="4" borderId="9" xfId="0" applyFill="1" applyBorder="1" applyAlignment="1">
      <alignment horizontal="center"/>
    </xf>
    <xf numFmtId="0" fontId="0" fillId="0" borderId="2" xfId="0" applyFont="1" applyBorder="1" applyAlignment="1">
      <alignment horizontal="center"/>
    </xf>
    <xf numFmtId="0" fontId="0" fillId="0" borderId="7" xfId="0" applyBorder="1" applyAlignment="1">
      <alignment horizontal="center" wrapText="1"/>
    </xf>
    <xf numFmtId="0" fontId="0" fillId="0" borderId="1" xfId="0" applyBorder="1" applyAlignment="1">
      <alignment horizontal="center"/>
    </xf>
    <xf numFmtId="0" fontId="0" fillId="4" borderId="16" xfId="0" applyFill="1" applyBorder="1" applyAlignment="1">
      <alignment horizontal="center"/>
    </xf>
    <xf numFmtId="0" fontId="0" fillId="0" borderId="10" xfId="0" applyFont="1" applyBorder="1" applyAlignment="1">
      <alignment horizontal="center"/>
    </xf>
    <xf numFmtId="0" fontId="0" fillId="0" borderId="8" xfId="0" applyFont="1" applyBorder="1" applyAlignment="1">
      <alignment horizontal="center"/>
    </xf>
    <xf numFmtId="0" fontId="0" fillId="0" borderId="8" xfId="0" applyBorder="1" applyAlignment="1">
      <alignment horizontal="center"/>
    </xf>
    <xf numFmtId="0" fontId="0" fillId="2" borderId="5" xfId="0" applyFill="1" applyBorder="1" applyAlignment="1">
      <alignment horizontal="center" wrapText="1"/>
    </xf>
    <xf numFmtId="0" fontId="0" fillId="0" borderId="2" xfId="0" applyBorder="1" applyAlignment="1">
      <alignment horizontal="center"/>
    </xf>
    <xf numFmtId="0" fontId="6" fillId="0" borderId="2" xfId="0" applyFont="1" applyBorder="1" applyAlignment="1">
      <alignment horizontal="center"/>
    </xf>
    <xf numFmtId="0" fontId="0" fillId="0" borderId="11" xfId="0" applyFont="1" applyBorder="1" applyAlignment="1">
      <alignment horizontal="left"/>
    </xf>
    <xf numFmtId="0" fontId="0" fillId="0" borderId="2" xfId="0" applyBorder="1" applyAlignment="1">
      <alignment horizontal="left" wrapText="1"/>
    </xf>
    <xf numFmtId="0" fontId="0" fillId="0" borderId="10" xfId="0" applyBorder="1" applyAlignment="1">
      <alignment horizontal="center" wrapText="1"/>
    </xf>
    <xf numFmtId="0" fontId="0" fillId="0" borderId="13" xfId="0" applyBorder="1" applyAlignment="1"/>
    <xf numFmtId="0" fontId="0" fillId="0" borderId="2" xfId="0" applyFont="1" applyBorder="1" applyAlignment="1">
      <alignment vertical="center"/>
    </xf>
    <xf numFmtId="0" fontId="0" fillId="0" borderId="2" xfId="0" applyBorder="1" applyAlignment="1">
      <alignment horizontal="center" wrapText="1"/>
    </xf>
    <xf numFmtId="0" fontId="14" fillId="0" borderId="12" xfId="0" applyFont="1" applyBorder="1" applyAlignment="1">
      <alignment vertical="top" wrapText="1"/>
    </xf>
    <xf numFmtId="0" fontId="0" fillId="0" borderId="7" xfId="0" applyBorder="1" applyAlignment="1"/>
    <xf numFmtId="0" fontId="0" fillId="0" borderId="12" xfId="0" applyBorder="1" applyAlignment="1">
      <alignment horizontal="center" wrapText="1"/>
    </xf>
    <xf numFmtId="0" fontId="0" fillId="0" borderId="11" xfId="0" applyBorder="1" applyAlignment="1">
      <alignment horizontal="center" wrapText="1"/>
    </xf>
    <xf numFmtId="0" fontId="6" fillId="3" borderId="2" xfId="0" applyFont="1" applyFill="1" applyBorder="1" applyAlignment="1">
      <alignment horizontal="center" wrapText="1"/>
    </xf>
    <xf numFmtId="0" fontId="13" fillId="0" borderId="14" xfId="0" applyFont="1" applyBorder="1" applyAlignment="1">
      <alignment vertical="top"/>
    </xf>
    <xf numFmtId="16" fontId="13" fillId="0" borderId="14" xfId="0" applyNumberFormat="1" applyFont="1" applyBorder="1" applyAlignment="1">
      <alignment horizontal="right" vertical="top"/>
    </xf>
    <xf numFmtId="0" fontId="5" fillId="0" borderId="0" xfId="0" applyFont="1"/>
    <xf numFmtId="0" fontId="2" fillId="0" borderId="0" xfId="0" applyFont="1" applyAlignment="1">
      <alignment horizontal="center" vertical="top" wrapText="1"/>
    </xf>
    <xf numFmtId="0" fontId="2" fillId="0" borderId="0" xfId="0" applyFont="1" applyBorder="1" applyAlignment="1">
      <alignment horizontal="center" vertical="top" wrapText="1"/>
    </xf>
    <xf numFmtId="0" fontId="2" fillId="0" borderId="0" xfId="0" applyFont="1" applyFill="1" applyBorder="1" applyAlignment="1">
      <alignment vertical="top"/>
    </xf>
    <xf numFmtId="0" fontId="0" fillId="0" borderId="6" xfId="0" applyBorder="1" applyAlignment="1">
      <alignment horizontal="center"/>
    </xf>
    <xf numFmtId="0" fontId="10" fillId="6" borderId="12" xfId="0" applyFont="1" applyFill="1" applyBorder="1" applyAlignment="1">
      <alignment vertical="top" wrapText="1"/>
    </xf>
    <xf numFmtId="0" fontId="0" fillId="6" borderId="7" xfId="0" applyFill="1" applyBorder="1"/>
    <xf numFmtId="0" fontId="0" fillId="6" borderId="2" xfId="0" applyFill="1" applyBorder="1" applyAlignment="1">
      <alignment horizontal="center" vertical="top"/>
    </xf>
    <xf numFmtId="0" fontId="12" fillId="6" borderId="14" xfId="0" applyFont="1" applyFill="1" applyBorder="1" applyAlignment="1">
      <alignment vertical="top"/>
    </xf>
    <xf numFmtId="0" fontId="0" fillId="6" borderId="14" xfId="0" applyFill="1" applyBorder="1"/>
    <xf numFmtId="0" fontId="12" fillId="6" borderId="15" xfId="0" applyFont="1" applyFill="1" applyBorder="1" applyAlignment="1">
      <alignment vertical="top"/>
    </xf>
    <xf numFmtId="0" fontId="0" fillId="0" borderId="0" xfId="0" applyFill="1" applyBorder="1" applyAlignment="1">
      <alignment horizontal="center"/>
    </xf>
    <xf numFmtId="0" fontId="0" fillId="0" borderId="9" xfId="0" applyFill="1" applyBorder="1" applyAlignment="1">
      <alignment horizontal="center"/>
    </xf>
    <xf numFmtId="0" fontId="14" fillId="6" borderId="5" xfId="0" applyFont="1" applyFill="1" applyBorder="1" applyAlignment="1">
      <alignment vertical="top" wrapText="1"/>
    </xf>
    <xf numFmtId="0" fontId="14" fillId="6" borderId="15" xfId="0" applyFont="1" applyFill="1" applyBorder="1" applyAlignment="1">
      <alignment vertical="top" wrapText="1"/>
    </xf>
    <xf numFmtId="0" fontId="12" fillId="6" borderId="13" xfId="0" applyFont="1" applyFill="1" applyBorder="1" applyAlignment="1">
      <alignment vertical="top"/>
    </xf>
    <xf numFmtId="0" fontId="10" fillId="6" borderId="7" xfId="0" applyFont="1" applyFill="1" applyBorder="1" applyAlignment="1">
      <alignment vertical="top"/>
    </xf>
    <xf numFmtId="0" fontId="10" fillId="6" borderId="5" xfId="0" applyFont="1" applyFill="1" applyBorder="1" applyAlignment="1">
      <alignment vertical="top" wrapText="1"/>
    </xf>
    <xf numFmtId="0" fontId="12" fillId="6" borderId="3" xfId="0" applyFont="1" applyFill="1" applyBorder="1" applyAlignment="1">
      <alignment vertical="top"/>
    </xf>
    <xf numFmtId="0" fontId="0" fillId="6" borderId="2" xfId="0" applyFill="1" applyBorder="1"/>
    <xf numFmtId="0" fontId="0" fillId="0" borderId="0" xfId="0" applyFill="1" applyBorder="1"/>
    <xf numFmtId="0" fontId="0" fillId="0" borderId="14" xfId="0" applyFill="1" applyBorder="1"/>
    <xf numFmtId="0" fontId="0" fillId="6" borderId="3" xfId="0" applyFill="1" applyBorder="1"/>
    <xf numFmtId="0" fontId="0" fillId="6" borderId="5" xfId="0" applyFont="1" applyFill="1" applyBorder="1"/>
    <xf numFmtId="0" fontId="0" fillId="6" borderId="2" xfId="0" applyFont="1" applyFill="1" applyBorder="1"/>
    <xf numFmtId="0" fontId="10" fillId="6" borderId="2" xfId="0" applyFont="1" applyFill="1" applyBorder="1" applyAlignment="1">
      <alignment vertical="top" wrapText="1"/>
    </xf>
    <xf numFmtId="0" fontId="0" fillId="0" borderId="3" xfId="0" applyFont="1" applyBorder="1" applyAlignment="1">
      <alignment vertical="center"/>
    </xf>
    <xf numFmtId="0" fontId="12" fillId="0" borderId="3" xfId="0" applyFont="1" applyBorder="1" applyAlignment="1">
      <alignment vertical="top"/>
    </xf>
    <xf numFmtId="0" fontId="0" fillId="4" borderId="9" xfId="0" applyFont="1" applyFill="1" applyBorder="1" applyAlignment="1">
      <alignment horizontal="center"/>
    </xf>
    <xf numFmtId="0" fontId="0" fillId="0" borderId="2" xfId="0" applyBorder="1" applyAlignment="1"/>
    <xf numFmtId="0" fontId="0" fillId="2" borderId="2" xfId="0" applyFill="1" applyBorder="1" applyAlignment="1">
      <alignment horizontal="center" wrapText="1"/>
    </xf>
    <xf numFmtId="0" fontId="10" fillId="6" borderId="3" xfId="0" applyFont="1" applyFill="1" applyBorder="1" applyAlignment="1">
      <alignment vertical="top" wrapText="1"/>
    </xf>
    <xf numFmtId="0" fontId="10" fillId="6" borderId="13" xfId="0" applyFont="1" applyFill="1" applyBorder="1" applyAlignment="1">
      <alignment vertical="top" wrapText="1"/>
    </xf>
    <xf numFmtId="0" fontId="0" fillId="0" borderId="5" xfId="0" applyFont="1" applyBorder="1"/>
    <xf numFmtId="0" fontId="10" fillId="0" borderId="5" xfId="0" applyFont="1" applyBorder="1" applyAlignment="1">
      <alignment vertical="top" wrapText="1"/>
    </xf>
    <xf numFmtId="0" fontId="12" fillId="0" borderId="15" xfId="0" applyFont="1" applyBorder="1" applyAlignment="1">
      <alignment vertical="top"/>
    </xf>
    <xf numFmtId="0" fontId="6" fillId="3" borderId="5" xfId="0" applyFont="1" applyFill="1" applyBorder="1" applyAlignment="1">
      <alignment horizontal="center" wrapText="1"/>
    </xf>
    <xf numFmtId="0" fontId="14" fillId="0" borderId="14" xfId="0" applyFont="1" applyBorder="1" applyAlignment="1">
      <alignment vertical="top" wrapText="1"/>
    </xf>
    <xf numFmtId="0" fontId="6" fillId="6" borderId="4" xfId="0" applyFont="1" applyFill="1" applyBorder="1" applyAlignment="1">
      <alignment vertical="top" wrapText="1"/>
    </xf>
    <xf numFmtId="0" fontId="6" fillId="6" borderId="11" xfId="0" applyFont="1" applyFill="1" applyBorder="1" applyAlignment="1">
      <alignment vertical="top" wrapText="1"/>
    </xf>
    <xf numFmtId="0" fontId="6" fillId="6" borderId="1" xfId="0" applyFont="1" applyFill="1" applyBorder="1" applyAlignment="1"/>
    <xf numFmtId="0" fontId="6" fillId="0" borderId="5" xfId="0" applyFont="1" applyBorder="1" applyAlignment="1">
      <alignment horizontal="center"/>
    </xf>
    <xf numFmtId="0" fontId="0" fillId="0" borderId="5" xfId="0" applyBorder="1" applyAlignment="1">
      <alignment horizontal="center"/>
    </xf>
    <xf numFmtId="0" fontId="6" fillId="6" borderId="2" xfId="0" applyFont="1" applyFill="1" applyBorder="1"/>
    <xf numFmtId="0" fontId="0" fillId="6" borderId="15" xfId="0" applyFont="1" applyFill="1" applyBorder="1"/>
    <xf numFmtId="0" fontId="0" fillId="0" borderId="3" xfId="0" applyFont="1" applyBorder="1"/>
    <xf numFmtId="0" fontId="0" fillId="6" borderId="5" xfId="0" applyFill="1" applyBorder="1"/>
    <xf numFmtId="0" fontId="0" fillId="6" borderId="15" xfId="0" applyFill="1" applyBorder="1"/>
    <xf numFmtId="0" fontId="0" fillId="0" borderId="5" xfId="0" applyBorder="1" applyAlignment="1">
      <alignment horizontal="center" wrapText="1"/>
    </xf>
    <xf numFmtId="0" fontId="0" fillId="0" borderId="12" xfId="0" applyFont="1" applyBorder="1" applyAlignment="1"/>
    <xf numFmtId="0" fontId="0" fillId="0" borderId="11" xfId="0" applyFont="1" applyBorder="1" applyAlignment="1">
      <alignment horizontal="center"/>
    </xf>
    <xf numFmtId="0" fontId="0" fillId="6" borderId="5" xfId="0" applyFill="1" applyBorder="1" applyAlignment="1">
      <alignment horizontal="center" vertical="top"/>
    </xf>
    <xf numFmtId="0" fontId="0" fillId="2" borderId="2" xfId="0" applyFill="1" applyBorder="1" applyAlignment="1">
      <alignment horizontal="center" vertical="top" wrapText="1"/>
    </xf>
    <xf numFmtId="0" fontId="12" fillId="0" borderId="14" xfId="0" applyFont="1" applyBorder="1" applyAlignment="1">
      <alignment horizontal="left" vertical="top"/>
    </xf>
    <xf numFmtId="0" fontId="12" fillId="0" borderId="15" xfId="0" applyFont="1" applyBorder="1" applyAlignment="1">
      <alignment horizontal="left" vertical="top" wrapText="1"/>
    </xf>
    <xf numFmtId="0" fontId="6" fillId="0" borderId="7" xfId="0" applyFont="1" applyBorder="1" applyAlignment="1">
      <alignment vertical="top" wrapText="1"/>
    </xf>
    <xf numFmtId="0" fontId="6" fillId="0" borderId="2" xfId="0" applyFont="1" applyBorder="1" applyAlignment="1">
      <alignment vertical="top" wrapText="1"/>
    </xf>
    <xf numFmtId="0" fontId="10" fillId="0" borderId="2" xfId="0" applyFont="1" applyBorder="1" applyAlignment="1">
      <alignment horizontal="right" vertical="top" wrapText="1"/>
    </xf>
    <xf numFmtId="0" fontId="0" fillId="7" borderId="11" xfId="0" applyFill="1" applyBorder="1"/>
    <xf numFmtId="0" fontId="0" fillId="7" borderId="11" xfId="0" applyFill="1" applyBorder="1" applyAlignment="1">
      <alignment horizontal="center"/>
    </xf>
    <xf numFmtId="0" fontId="0" fillId="7" borderId="6" xfId="0" applyFill="1" applyBorder="1" applyAlignment="1">
      <alignment horizontal="center"/>
    </xf>
    <xf numFmtId="0" fontId="2" fillId="0" borderId="9" xfId="0" applyFont="1" applyFill="1" applyBorder="1" applyAlignment="1">
      <alignment vertical="top"/>
    </xf>
    <xf numFmtId="0" fontId="0" fillId="0" borderId="9" xfId="0" applyBorder="1" applyAlignment="1">
      <alignment horizontal="center"/>
    </xf>
    <xf numFmtId="0" fontId="14" fillId="6" borderId="14" xfId="0" applyFont="1" applyFill="1" applyBorder="1" applyAlignment="1">
      <alignment vertical="top"/>
    </xf>
    <xf numFmtId="0" fontId="10" fillId="0" borderId="14" xfId="0" applyFont="1" applyFill="1" applyBorder="1" applyAlignment="1">
      <alignment horizontal="right" vertical="top"/>
    </xf>
    <xf numFmtId="0" fontId="10" fillId="0" borderId="14" xfId="0" applyFont="1" applyBorder="1" applyAlignment="1">
      <alignment horizontal="right" vertical="top" wrapText="1"/>
    </xf>
    <xf numFmtId="0" fontId="0" fillId="2" borderId="19" xfId="0" applyFill="1" applyBorder="1" applyAlignment="1">
      <alignment horizontal="center" wrapText="1"/>
    </xf>
    <xf numFmtId="0" fontId="10" fillId="6" borderId="14" xfId="0" applyFont="1" applyFill="1" applyBorder="1" applyAlignment="1">
      <alignment vertical="top"/>
    </xf>
    <xf numFmtId="0" fontId="6" fillId="6" borderId="10" xfId="0" applyFont="1" applyFill="1" applyBorder="1" applyAlignment="1">
      <alignment vertical="top" wrapText="1"/>
    </xf>
    <xf numFmtId="0" fontId="14" fillId="6" borderId="12" xfId="0" applyFont="1" applyFill="1" applyBorder="1" applyAlignment="1">
      <alignment vertical="top"/>
    </xf>
    <xf numFmtId="0" fontId="6" fillId="6" borderId="6" xfId="0" applyFont="1" applyFill="1" applyBorder="1" applyAlignment="1">
      <alignment vertical="top" wrapText="1"/>
    </xf>
    <xf numFmtId="0" fontId="6" fillId="6" borderId="8" xfId="0" applyFont="1" applyFill="1" applyBorder="1" applyAlignment="1"/>
    <xf numFmtId="0" fontId="12" fillId="6" borderId="7" xfId="0" applyFont="1" applyFill="1" applyBorder="1" applyAlignment="1">
      <alignment vertical="top"/>
    </xf>
    <xf numFmtId="0" fontId="0" fillId="6" borderId="2" xfId="0" applyFill="1" applyBorder="1" applyAlignment="1">
      <alignment vertical="top" wrapText="1"/>
    </xf>
    <xf numFmtId="0" fontId="12" fillId="6" borderId="12" xfId="0" applyFont="1" applyFill="1" applyBorder="1" applyAlignment="1">
      <alignment vertical="top"/>
    </xf>
    <xf numFmtId="0" fontId="0" fillId="6" borderId="2" xfId="0" applyFill="1" applyBorder="1" applyAlignment="1">
      <alignment vertical="top"/>
    </xf>
    <xf numFmtId="0" fontId="0" fillId="6" borderId="2" xfId="0" applyFont="1" applyFill="1" applyBorder="1" applyAlignment="1">
      <alignment vertical="top" wrapText="1"/>
    </xf>
    <xf numFmtId="0" fontId="0" fillId="6" borderId="2" xfId="0" applyFont="1" applyFill="1" applyBorder="1" applyAlignment="1">
      <alignment vertical="top"/>
    </xf>
    <xf numFmtId="0" fontId="12" fillId="0" borderId="13" xfId="0" applyFont="1" applyFill="1" applyBorder="1" applyAlignment="1">
      <alignment wrapText="1"/>
    </xf>
    <xf numFmtId="0" fontId="12" fillId="0" borderId="1" xfId="0" applyFont="1" applyFill="1" applyBorder="1" applyAlignment="1">
      <alignment wrapText="1"/>
    </xf>
    <xf numFmtId="0" fontId="12" fillId="0" borderId="8" xfId="0" applyFont="1" applyFill="1" applyBorder="1" applyAlignment="1">
      <alignment wrapText="1"/>
    </xf>
    <xf numFmtId="0" fontId="0" fillId="6" borderId="7" xfId="0" applyFill="1" applyBorder="1" applyAlignment="1">
      <alignment horizontal="left" indent="2"/>
    </xf>
    <xf numFmtId="0" fontId="0" fillId="6" borderId="7" xfId="0" applyFill="1" applyBorder="1" applyAlignment="1">
      <alignment horizontal="left"/>
    </xf>
    <xf numFmtId="0" fontId="0" fillId="0" borderId="5" xfId="0" applyFont="1" applyBorder="1" applyAlignment="1">
      <alignment vertical="center"/>
    </xf>
    <xf numFmtId="0" fontId="6" fillId="6" borderId="2" xfId="0" applyFont="1" applyFill="1" applyBorder="1" applyAlignment="1">
      <alignment horizontal="center"/>
    </xf>
    <xf numFmtId="0" fontId="10" fillId="0" borderId="5" xfId="0" applyFont="1" applyBorder="1" applyAlignment="1">
      <alignment vertical="top"/>
    </xf>
    <xf numFmtId="0" fontId="14" fillId="6" borderId="7" xfId="0" applyFont="1" applyFill="1" applyBorder="1" applyAlignment="1">
      <alignment vertical="top"/>
    </xf>
    <xf numFmtId="0" fontId="14" fillId="0" borderId="15" xfId="0" applyFont="1" applyBorder="1" applyAlignment="1">
      <alignment vertical="top" wrapText="1"/>
    </xf>
    <xf numFmtId="16" fontId="13" fillId="0" borderId="15" xfId="0" applyNumberFormat="1" applyFont="1" applyBorder="1" applyAlignment="1">
      <alignment horizontal="right" vertical="top"/>
    </xf>
    <xf numFmtId="0" fontId="6" fillId="0" borderId="5" xfId="0" applyFont="1" applyBorder="1"/>
    <xf numFmtId="0" fontId="6" fillId="6" borderId="5" xfId="0" applyFont="1" applyFill="1" applyBorder="1" applyAlignment="1">
      <alignment horizontal="center"/>
    </xf>
    <xf numFmtId="0" fontId="6" fillId="0" borderId="2" xfId="0" applyFont="1" applyBorder="1" applyAlignment="1">
      <alignment horizontal="center" vertical="center" wrapText="1"/>
    </xf>
    <xf numFmtId="0" fontId="14" fillId="0" borderId="5" xfId="0" applyFont="1" applyBorder="1" applyAlignment="1">
      <alignment vertical="top" wrapText="1"/>
    </xf>
    <xf numFmtId="0" fontId="6" fillId="6" borderId="2" xfId="0" applyFont="1" applyFill="1" applyBorder="1" applyAlignment="1">
      <alignment vertical="center" wrapText="1"/>
    </xf>
    <xf numFmtId="0" fontId="1" fillId="6" borderId="2" xfId="0" applyFont="1" applyFill="1" applyBorder="1" applyAlignment="1">
      <alignment horizontal="center" vertical="center" wrapText="1"/>
    </xf>
    <xf numFmtId="0" fontId="0" fillId="6" borderId="2" xfId="0" applyFill="1" applyBorder="1" applyAlignment="1">
      <alignment horizontal="center" vertical="center"/>
    </xf>
    <xf numFmtId="0" fontId="1" fillId="6" borderId="3" xfId="0" applyFont="1" applyFill="1" applyBorder="1" applyAlignment="1">
      <alignment horizontal="center" vertical="center" wrapText="1"/>
    </xf>
    <xf numFmtId="0" fontId="0" fillId="6" borderId="3" xfId="0" applyFill="1" applyBorder="1" applyAlignment="1">
      <alignment horizontal="center" vertical="center"/>
    </xf>
    <xf numFmtId="0" fontId="0" fillId="6" borderId="5" xfId="0" applyFill="1" applyBorder="1" applyAlignment="1">
      <alignment horizontal="center" vertical="center"/>
    </xf>
    <xf numFmtId="0" fontId="0" fillId="6" borderId="7" xfId="0" applyFill="1" applyBorder="1" applyAlignment="1">
      <alignment horizontal="center" vertical="center"/>
    </xf>
    <xf numFmtId="0" fontId="0" fillId="6" borderId="5" xfId="0" applyFont="1" applyFill="1" applyBorder="1" applyAlignment="1">
      <alignment horizontal="center" vertical="center" wrapText="1"/>
    </xf>
    <xf numFmtId="0" fontId="0" fillId="6" borderId="12" xfId="0" applyFill="1" applyBorder="1" applyAlignment="1">
      <alignment horizontal="center" vertical="center"/>
    </xf>
    <xf numFmtId="0" fontId="17" fillId="0" borderId="0" xfId="0" applyFont="1" applyBorder="1" applyAlignment="1">
      <alignment horizontal="left" vertical="top" wrapText="1"/>
    </xf>
    <xf numFmtId="0" fontId="8" fillId="2" borderId="0" xfId="0" applyFont="1" applyFill="1" applyAlignment="1">
      <alignment horizontal="center" vertical="top" wrapText="1"/>
    </xf>
    <xf numFmtId="0" fontId="18" fillId="2" borderId="0" xfId="0" applyFont="1" applyFill="1" applyBorder="1" applyAlignment="1">
      <alignment vertical="top" wrapText="1"/>
    </xf>
    <xf numFmtId="0" fontId="19" fillId="7" borderId="12" xfId="0" applyFont="1" applyFill="1" applyBorder="1" applyAlignment="1">
      <alignment vertical="top"/>
    </xf>
    <xf numFmtId="0" fontId="20" fillId="0" borderId="2" xfId="109" applyFont="1" applyBorder="1" applyAlignment="1">
      <alignment horizontal="left" vertical="top"/>
    </xf>
    <xf numFmtId="0" fontId="7" fillId="0" borderId="2" xfId="0" applyFont="1" applyBorder="1" applyAlignment="1">
      <alignment horizontal="center" vertical="top"/>
    </xf>
    <xf numFmtId="0" fontId="20" fillId="0" borderId="2" xfId="109" applyFont="1" applyBorder="1" applyAlignment="1">
      <alignment horizontal="left" vertical="top" wrapText="1"/>
    </xf>
    <xf numFmtId="0" fontId="20" fillId="0" borderId="2" xfId="109" applyFont="1" applyBorder="1" applyAlignment="1">
      <alignment vertical="top" wrapText="1"/>
    </xf>
    <xf numFmtId="0" fontId="20" fillId="0" borderId="7" xfId="109" applyFont="1" applyBorder="1" applyAlignment="1">
      <alignment horizontal="left" vertical="top"/>
    </xf>
    <xf numFmtId="0" fontId="7" fillId="0" borderId="10" xfId="0" applyFont="1" applyBorder="1" applyAlignment="1">
      <alignment horizontal="center" vertical="top"/>
    </xf>
    <xf numFmtId="0" fontId="7" fillId="0" borderId="14" xfId="0" applyFont="1" applyBorder="1" applyAlignment="1">
      <alignment horizontal="center" vertical="top"/>
    </xf>
    <xf numFmtId="0" fontId="0" fillId="0" borderId="12" xfId="0" applyFill="1" applyBorder="1" applyAlignment="1">
      <alignment horizontal="center" wrapText="1"/>
    </xf>
    <xf numFmtId="0" fontId="0" fillId="5" borderId="2" xfId="0" applyFill="1" applyBorder="1"/>
    <xf numFmtId="0" fontId="0" fillId="5" borderId="7" xfId="0" applyFill="1" applyBorder="1"/>
    <xf numFmtId="0" fontId="0" fillId="5" borderId="2" xfId="0" applyFont="1" applyFill="1" applyBorder="1"/>
    <xf numFmtId="0" fontId="9" fillId="0" borderId="2" xfId="0" applyFont="1" applyBorder="1" applyAlignment="1">
      <alignment wrapText="1"/>
    </xf>
    <xf numFmtId="0" fontId="12" fillId="0" borderId="0" xfId="0" applyFont="1" applyBorder="1" applyAlignment="1">
      <alignment horizontal="center" vertical="top" wrapText="1"/>
    </xf>
    <xf numFmtId="0" fontId="2" fillId="0" borderId="17" xfId="0" applyFont="1" applyFill="1" applyBorder="1" applyAlignment="1" applyProtection="1">
      <alignment horizontal="center" vertical="top" wrapText="1"/>
      <protection locked="0"/>
    </xf>
    <xf numFmtId="0" fontId="2" fillId="0" borderId="18" xfId="0" applyFont="1" applyFill="1" applyBorder="1" applyAlignment="1" applyProtection="1">
      <alignment horizontal="center" vertical="top" wrapText="1"/>
      <protection locked="0"/>
    </xf>
    <xf numFmtId="0" fontId="15" fillId="0" borderId="2" xfId="0" applyFont="1" applyFill="1" applyBorder="1" applyAlignment="1" applyProtection="1">
      <alignment horizontal="right" vertical="top"/>
      <protection locked="0"/>
    </xf>
    <xf numFmtId="0" fontId="0" fillId="0" borderId="2"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0" fillId="0" borderId="2" xfId="0" applyFill="1" applyBorder="1" applyProtection="1">
      <protection locked="0"/>
    </xf>
    <xf numFmtId="0" fontId="0" fillId="0" borderId="12" xfId="0" applyFill="1" applyBorder="1" applyAlignment="1" applyProtection="1">
      <alignment horizontal="center" vertical="center"/>
      <protection locked="0"/>
    </xf>
    <xf numFmtId="0" fontId="0" fillId="0" borderId="5" xfId="0" applyFill="1" applyBorder="1" applyProtection="1">
      <protection locked="0"/>
    </xf>
    <xf numFmtId="0" fontId="0" fillId="0" borderId="12" xfId="0" applyFill="1" applyBorder="1" applyProtection="1">
      <protection locked="0"/>
    </xf>
    <xf numFmtId="0" fontId="0" fillId="0" borderId="3" xfId="0" applyFill="1" applyBorder="1" applyProtection="1">
      <protection locked="0"/>
    </xf>
    <xf numFmtId="0" fontId="0" fillId="0" borderId="13"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2" xfId="0" applyFont="1" applyFill="1" applyBorder="1" applyAlignment="1" applyProtection="1">
      <alignment horizontal="center" vertical="center" wrapText="1"/>
      <protection locked="0"/>
    </xf>
    <xf numFmtId="0" fontId="0" fillId="0" borderId="7" xfId="0" applyFont="1"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15" fillId="0" borderId="5" xfId="0" applyFont="1" applyFill="1" applyBorder="1" applyAlignment="1" applyProtection="1">
      <alignment horizontal="right" vertical="top"/>
      <protection locked="0"/>
    </xf>
    <xf numFmtId="0" fontId="0" fillId="0" borderId="7" xfId="0" applyFont="1" applyFill="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protection locked="0"/>
    </xf>
    <xf numFmtId="0" fontId="0" fillId="0" borderId="7" xfId="0" applyFill="1" applyBorder="1" applyProtection="1">
      <protection locked="0"/>
    </xf>
    <xf numFmtId="0" fontId="0" fillId="0" borderId="7" xfId="0" applyFont="1" applyFill="1" applyBorder="1" applyProtection="1">
      <protection locked="0"/>
    </xf>
    <xf numFmtId="0" fontId="0" fillId="0" borderId="2" xfId="0"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protection locked="0"/>
    </xf>
    <xf numFmtId="0" fontId="0" fillId="0" borderId="2" xfId="0" applyFont="1" applyFill="1" applyBorder="1" applyProtection="1">
      <protection locked="0"/>
    </xf>
    <xf numFmtId="0" fontId="0" fillId="0" borderId="7" xfId="0" applyFont="1" applyFill="1" applyBorder="1" applyAlignment="1" applyProtection="1">
      <alignment vertical="center"/>
      <protection locked="0"/>
    </xf>
    <xf numFmtId="0" fontId="0" fillId="0" borderId="3" xfId="0" applyFont="1" applyFill="1" applyBorder="1" applyAlignment="1" applyProtection="1">
      <alignment horizontal="center" vertical="center"/>
      <protection locked="0"/>
    </xf>
    <xf numFmtId="0" fontId="0" fillId="0" borderId="13" xfId="0" applyFont="1" applyFill="1" applyBorder="1" applyAlignment="1" applyProtection="1">
      <alignment vertical="center"/>
      <protection locked="0"/>
    </xf>
    <xf numFmtId="0" fontId="6" fillId="0" borderId="7" xfId="0" applyFont="1" applyFill="1" applyBorder="1" applyAlignment="1" applyProtection="1">
      <alignment horizontal="center" vertical="center"/>
      <protection locked="0"/>
    </xf>
    <xf numFmtId="0" fontId="6" fillId="0" borderId="2" xfId="0" applyFont="1" applyFill="1" applyBorder="1" applyAlignment="1" applyProtection="1">
      <alignment vertical="center" wrapText="1"/>
      <protection locked="0"/>
    </xf>
    <xf numFmtId="0" fontId="6" fillId="0" borderId="2" xfId="0" applyFont="1" applyFill="1" applyBorder="1" applyProtection="1">
      <protection locked="0"/>
    </xf>
    <xf numFmtId="0" fontId="6" fillId="0" borderId="2" xfId="0" applyFont="1" applyFill="1" applyBorder="1" applyAlignment="1" applyProtection="1">
      <alignment horizontal="center"/>
      <protection locked="0"/>
    </xf>
    <xf numFmtId="0" fontId="6" fillId="0" borderId="7" xfId="0" applyFont="1" applyFill="1" applyBorder="1" applyAlignment="1" applyProtection="1">
      <alignment horizontal="center"/>
      <protection locked="0"/>
    </xf>
    <xf numFmtId="0" fontId="6" fillId="0" borderId="2" xfId="0" applyFont="1" applyFill="1" applyBorder="1" applyAlignment="1" applyProtection="1">
      <alignment horizontal="center" vertical="top"/>
      <protection locked="0"/>
    </xf>
    <xf numFmtId="0" fontId="6" fillId="0" borderId="2" xfId="0" applyNumberFormat="1" applyFont="1" applyFill="1" applyBorder="1" applyAlignment="1" applyProtection="1">
      <alignment horizontal="center" vertical="top"/>
      <protection locked="0"/>
    </xf>
    <xf numFmtId="0" fontId="11" fillId="0" borderId="7" xfId="0" applyFont="1" applyFill="1" applyBorder="1" applyAlignment="1" applyProtection="1">
      <alignment horizontal="center"/>
      <protection locked="0"/>
    </xf>
    <xf numFmtId="0" fontId="0" fillId="0" borderId="7" xfId="0" applyFill="1" applyBorder="1" applyAlignment="1" applyProtection="1">
      <alignment horizontal="center"/>
      <protection locked="0"/>
    </xf>
    <xf numFmtId="0" fontId="0" fillId="0" borderId="2" xfId="0" applyFill="1" applyBorder="1" applyAlignment="1" applyProtection="1">
      <alignment horizontal="center" vertical="top"/>
      <protection locked="0"/>
    </xf>
    <xf numFmtId="0" fontId="0" fillId="0" borderId="12" xfId="0" applyFill="1" applyBorder="1" applyAlignment="1" applyProtection="1">
      <alignment horizontal="center"/>
      <protection locked="0"/>
    </xf>
    <xf numFmtId="0" fontId="0" fillId="0" borderId="5" xfId="0" applyFill="1" applyBorder="1" applyAlignment="1" applyProtection="1">
      <alignment horizontal="center" vertical="top"/>
      <protection locked="0"/>
    </xf>
    <xf numFmtId="0" fontId="6" fillId="0" borderId="7" xfId="0" applyFont="1" applyFill="1" applyBorder="1" applyAlignment="1" applyProtection="1">
      <alignment horizontal="center" wrapText="1"/>
      <protection locked="0"/>
    </xf>
    <xf numFmtId="0" fontId="6"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1" xfId="0" applyFont="1" applyFill="1" applyBorder="1" applyProtection="1">
      <protection locked="0"/>
    </xf>
    <xf numFmtId="0" fontId="6" fillId="0" borderId="5" xfId="0" applyFont="1" applyFill="1" applyBorder="1" applyProtection="1">
      <protection locked="0"/>
    </xf>
    <xf numFmtId="0" fontId="10" fillId="0" borderId="5" xfId="0" applyFont="1" applyFill="1" applyBorder="1" applyAlignment="1">
      <alignment horizontal="right" vertical="top"/>
    </xf>
    <xf numFmtId="0" fontId="10" fillId="0" borderId="15" xfId="0" applyFont="1" applyFill="1" applyBorder="1" applyAlignment="1">
      <alignment horizontal="right" vertical="top"/>
    </xf>
    <xf numFmtId="0" fontId="10" fillId="0" borderId="3" xfId="0" applyFont="1" applyFill="1" applyBorder="1" applyAlignment="1">
      <alignment horizontal="right" vertical="top"/>
    </xf>
    <xf numFmtId="0" fontId="10" fillId="0" borderId="3" xfId="0" applyFont="1" applyBorder="1" applyAlignment="1">
      <alignment horizontal="right" vertical="top" wrapText="1"/>
    </xf>
    <xf numFmtId="0" fontId="0" fillId="0" borderId="9" xfId="0" applyFill="1" applyBorder="1"/>
    <xf numFmtId="0" fontId="0" fillId="0" borderId="0" xfId="0" applyFill="1" applyBorder="1" applyProtection="1">
      <protection locked="0"/>
    </xf>
    <xf numFmtId="0" fontId="0" fillId="0" borderId="9" xfId="0" applyBorder="1"/>
    <xf numFmtId="0" fontId="0" fillId="0" borderId="1" xfId="0" applyBorder="1"/>
    <xf numFmtId="0" fontId="0" fillId="0" borderId="1" xfId="0" applyFill="1" applyBorder="1"/>
    <xf numFmtId="0" fontId="6" fillId="7" borderId="11" xfId="0" applyFont="1" applyFill="1" applyBorder="1" applyAlignment="1">
      <alignment horizontal="center"/>
    </xf>
    <xf numFmtId="0" fontId="0" fillId="0" borderId="1" xfId="0" applyFill="1" applyBorder="1" applyAlignment="1">
      <alignment horizontal="center"/>
    </xf>
    <xf numFmtId="0" fontId="10" fillId="0" borderId="7" xfId="0" applyFont="1" applyFill="1" applyBorder="1" applyAlignment="1" applyProtection="1">
      <alignment vertical="top"/>
      <protection locked="0"/>
    </xf>
    <xf numFmtId="0" fontId="1" fillId="6" borderId="5" xfId="0" applyFont="1" applyFill="1" applyBorder="1" applyAlignment="1">
      <alignment horizontal="center" vertical="center" wrapText="1"/>
    </xf>
    <xf numFmtId="0" fontId="0" fillId="0" borderId="5" xfId="0" applyFont="1" applyBorder="1" applyAlignment="1">
      <alignment horizontal="center"/>
    </xf>
    <xf numFmtId="0" fontId="10" fillId="0" borderId="7" xfId="0" applyFont="1" applyBorder="1" applyAlignment="1">
      <alignment vertical="top"/>
    </xf>
    <xf numFmtId="0" fontId="26" fillId="0" borderId="0" xfId="0" applyFont="1" applyFill="1" applyBorder="1"/>
    <xf numFmtId="0" fontId="12" fillId="0" borderId="0" xfId="0" applyFont="1" applyFill="1" applyBorder="1"/>
    <xf numFmtId="0" fontId="6" fillId="7" borderId="11" xfId="0" applyFont="1" applyFill="1" applyBorder="1"/>
    <xf numFmtId="0" fontId="6" fillId="7" borderId="6" xfId="0" applyFont="1" applyFill="1" applyBorder="1" applyAlignment="1">
      <alignment horizontal="center"/>
    </xf>
    <xf numFmtId="0" fontId="0" fillId="0" borderId="7" xfId="0" applyFill="1" applyBorder="1" applyAlignment="1">
      <alignment horizontal="center" wrapText="1"/>
    </xf>
    <xf numFmtId="0" fontId="0" fillId="0" borderId="4" xfId="0" applyFill="1" applyBorder="1" applyAlignment="1">
      <alignment horizontal="center" wrapText="1"/>
    </xf>
    <xf numFmtId="0" fontId="0" fillId="0" borderId="10" xfId="0" applyFill="1" applyBorder="1" applyAlignment="1">
      <alignment horizontal="center" wrapText="1"/>
    </xf>
    <xf numFmtId="0" fontId="0" fillId="2" borderId="7" xfId="0" applyFill="1" applyBorder="1" applyAlignment="1">
      <alignment horizontal="center"/>
    </xf>
    <xf numFmtId="0" fontId="0" fillId="2" borderId="4" xfId="0" applyFill="1" applyBorder="1" applyAlignment="1">
      <alignment horizontal="center"/>
    </xf>
    <xf numFmtId="0" fontId="0" fillId="2" borderId="10" xfId="0" applyFill="1" applyBorder="1" applyAlignment="1">
      <alignment horizontal="center"/>
    </xf>
    <xf numFmtId="0" fontId="25" fillId="0" borderId="4" xfId="0" applyFont="1" applyFill="1" applyBorder="1" applyAlignment="1" applyProtection="1">
      <alignment horizontal="left" vertical="top" wrapText="1"/>
      <protection locked="0"/>
    </xf>
    <xf numFmtId="0" fontId="25" fillId="0" borderId="10" xfId="0" applyFont="1" applyFill="1" applyBorder="1" applyAlignment="1" applyProtection="1">
      <alignment horizontal="left" vertical="top" wrapText="1"/>
      <protection locked="0"/>
    </xf>
    <xf numFmtId="0" fontId="0" fillId="6" borderId="4" xfId="0" applyFill="1" applyBorder="1" applyAlignment="1">
      <alignment horizontal="left" vertical="top" wrapText="1"/>
    </xf>
    <xf numFmtId="0" fontId="0" fillId="6" borderId="10" xfId="0" applyFill="1" applyBorder="1" applyAlignment="1">
      <alignment horizontal="left" vertical="top" wrapText="1"/>
    </xf>
    <xf numFmtId="0" fontId="0" fillId="6" borderId="4" xfId="0" applyFont="1" applyFill="1" applyBorder="1" applyAlignment="1">
      <alignment horizontal="left" vertical="top" wrapText="1"/>
    </xf>
    <xf numFmtId="0" fontId="0" fillId="6" borderId="10" xfId="0" applyFont="1" applyFill="1" applyBorder="1" applyAlignment="1">
      <alignment horizontal="left" vertical="top" wrapText="1"/>
    </xf>
    <xf numFmtId="0" fontId="0" fillId="6" borderId="7" xfId="0" applyFont="1" applyFill="1" applyBorder="1" applyAlignment="1">
      <alignment horizontal="left" vertical="top" wrapText="1"/>
    </xf>
    <xf numFmtId="0" fontId="0" fillId="6" borderId="1" xfId="0" applyFill="1" applyBorder="1" applyAlignment="1">
      <alignment horizontal="left" vertical="top" wrapText="1"/>
    </xf>
    <xf numFmtId="0" fontId="0" fillId="6" borderId="8" xfId="0" applyFill="1" applyBorder="1" applyAlignment="1">
      <alignment horizontal="left" vertical="top" wrapText="1"/>
    </xf>
    <xf numFmtId="0" fontId="6" fillId="6" borderId="4" xfId="0" applyFont="1" applyFill="1" applyBorder="1" applyAlignment="1">
      <alignment horizontal="left"/>
    </xf>
    <xf numFmtId="0" fontId="6" fillId="6" borderId="10" xfId="0" applyFont="1" applyFill="1" applyBorder="1" applyAlignment="1">
      <alignment horizontal="left"/>
    </xf>
    <xf numFmtId="0" fontId="6" fillId="6" borderId="7" xfId="0" applyFont="1" applyFill="1" applyBorder="1" applyAlignment="1">
      <alignment horizontal="left"/>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7" fillId="0" borderId="0" xfId="0" applyFont="1" applyAlignment="1">
      <alignment horizontal="center"/>
    </xf>
    <xf numFmtId="0" fontId="12" fillId="0" borderId="0" xfId="0" applyFont="1" applyBorder="1" applyAlignment="1">
      <alignment horizontal="center" vertical="top" wrapText="1"/>
    </xf>
    <xf numFmtId="0" fontId="20" fillId="0" borderId="7" xfId="109" applyFont="1" applyBorder="1" applyAlignment="1">
      <alignment horizontal="left" vertical="top" wrapText="1"/>
    </xf>
    <xf numFmtId="0" fontId="20" fillId="0" borderId="10" xfId="109" applyFont="1" applyBorder="1" applyAlignment="1">
      <alignment horizontal="left" vertical="top" wrapText="1"/>
    </xf>
    <xf numFmtId="0" fontId="7" fillId="0" borderId="0" xfId="0" applyFont="1" applyAlignment="1">
      <alignment horizontal="center" vertical="center"/>
    </xf>
    <xf numFmtId="0" fontId="15" fillId="0" borderId="0" xfId="0" applyFont="1" applyAlignment="1">
      <alignment horizontal="center" wrapText="1"/>
    </xf>
    <xf numFmtId="0" fontId="0" fillId="4" borderId="12" xfId="0" applyFill="1" applyBorder="1" applyAlignment="1">
      <alignment horizontal="left" vertical="top" wrapText="1"/>
    </xf>
    <xf numFmtId="0" fontId="0" fillId="4" borderId="11" xfId="0" applyFill="1" applyBorder="1" applyAlignment="1">
      <alignment horizontal="left" vertical="top" wrapText="1"/>
    </xf>
    <xf numFmtId="0" fontId="0" fillId="4" borderId="6" xfId="0" applyFill="1" applyBorder="1" applyAlignment="1">
      <alignment horizontal="left" vertical="top" wrapText="1"/>
    </xf>
    <xf numFmtId="0" fontId="0" fillId="4" borderId="13" xfId="0" applyFill="1" applyBorder="1" applyAlignment="1">
      <alignment horizontal="left" vertical="top" wrapText="1"/>
    </xf>
    <xf numFmtId="0" fontId="0" fillId="4" borderId="1" xfId="0" applyFill="1" applyBorder="1" applyAlignment="1">
      <alignment horizontal="left" vertical="top" wrapText="1"/>
    </xf>
    <xf numFmtId="0" fontId="0" fillId="4" borderId="8" xfId="0" applyFill="1" applyBorder="1" applyAlignment="1">
      <alignment horizontal="left" vertical="top" wrapText="1"/>
    </xf>
    <xf numFmtId="0" fontId="12" fillId="0" borderId="14" xfId="0" applyFont="1" applyFill="1" applyBorder="1" applyAlignment="1">
      <alignment horizontal="left" wrapText="1"/>
    </xf>
    <xf numFmtId="0" fontId="12" fillId="0" borderId="0" xfId="0" applyFont="1" applyFill="1" applyBorder="1" applyAlignment="1">
      <alignment horizontal="left" wrapText="1"/>
    </xf>
    <xf numFmtId="0" fontId="12" fillId="0" borderId="13" xfId="0" applyFont="1" applyFill="1" applyBorder="1" applyAlignment="1">
      <alignment horizontal="left" wrapText="1"/>
    </xf>
    <xf numFmtId="0" fontId="12" fillId="0" borderId="1" xfId="0" applyFont="1" applyFill="1" applyBorder="1" applyAlignment="1">
      <alignment horizontal="left" wrapText="1"/>
    </xf>
    <xf numFmtId="0" fontId="6" fillId="6" borderId="7" xfId="0" applyFont="1" applyFill="1" applyBorder="1" applyAlignment="1">
      <alignment horizontal="left" vertical="top" wrapText="1"/>
    </xf>
    <xf numFmtId="0" fontId="6" fillId="6" borderId="4" xfId="0" applyFont="1" applyFill="1" applyBorder="1" applyAlignment="1">
      <alignment horizontal="left" vertical="top" wrapText="1"/>
    </xf>
    <xf numFmtId="0" fontId="6" fillId="6" borderId="10" xfId="0" applyFont="1" applyFill="1" applyBorder="1" applyAlignment="1">
      <alignment horizontal="left" vertical="top" wrapText="1"/>
    </xf>
  </cellXfs>
  <cellStyles count="11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50800</xdr:colOff>
      <xdr:row>56</xdr:row>
      <xdr:rowOff>12700</xdr:rowOff>
    </xdr:from>
    <xdr:to>
      <xdr:col>6</xdr:col>
      <xdr:colOff>901700</xdr:colOff>
      <xdr:row>57</xdr:row>
      <xdr:rowOff>0</xdr:rowOff>
    </xdr:to>
    <xdr:sp macro="" textlink="">
      <xdr:nvSpPr>
        <xdr:cNvPr id="2" name="Right Brace 1"/>
        <xdr:cNvSpPr/>
      </xdr:nvSpPr>
      <xdr:spPr>
        <a:xfrm rot="5400000">
          <a:off x="9353550" y="16402050"/>
          <a:ext cx="228600" cy="4178300"/>
        </a:xfrm>
        <a:prstGeom prst="rightBrace">
          <a:avLst>
            <a:gd name="adj1" fmla="val 21060"/>
            <a:gd name="adj2" fmla="val 47568"/>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12700</xdr:colOff>
      <xdr:row>52</xdr:row>
      <xdr:rowOff>174625</xdr:rowOff>
    </xdr:from>
    <xdr:to>
      <xdr:col>6</xdr:col>
      <xdr:colOff>939800</xdr:colOff>
      <xdr:row>56</xdr:row>
      <xdr:rowOff>63499</xdr:rowOff>
    </xdr:to>
    <xdr:grpSp>
      <xdr:nvGrpSpPr>
        <xdr:cNvPr id="50" name="Group 49"/>
        <xdr:cNvGrpSpPr/>
      </xdr:nvGrpSpPr>
      <xdr:grpSpPr>
        <a:xfrm>
          <a:off x="7338291" y="16678852"/>
          <a:ext cx="4425373" cy="893329"/>
          <a:chOff x="7340600" y="15630527"/>
          <a:chExt cx="4279900" cy="888997"/>
        </a:xfrm>
      </xdr:grpSpPr>
      <xdr:sp macro="" textlink="">
        <xdr:nvSpPr>
          <xdr:cNvPr id="3" name="TextBox 2"/>
          <xdr:cNvSpPr txBox="1"/>
        </xdr:nvSpPr>
        <xdr:spPr>
          <a:xfrm>
            <a:off x="7340600" y="15684499"/>
            <a:ext cx="4279900" cy="83502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1400"/>
              <a:t>Check here if you want the same amount of </a:t>
            </a:r>
            <a:r>
              <a:rPr lang="en-US" sz="1400" b="1">
                <a:solidFill>
                  <a:schemeClr val="dk1"/>
                </a:solidFill>
                <a:effectLst/>
                <a:latin typeface="+mn-lt"/>
                <a:ea typeface="+mn-ea"/>
                <a:cs typeface="+mn-cs"/>
              </a:rPr>
              <a:t>EQUIPMENT</a:t>
            </a:r>
            <a:r>
              <a:rPr lang="en-US" sz="1800"/>
              <a:t> </a:t>
            </a:r>
            <a:r>
              <a:rPr lang="en-US" sz="1400"/>
              <a:t>for practice as for check-offs. If so, please do NOT insert numbers in both colums.</a:t>
            </a:r>
          </a:p>
        </xdr:txBody>
      </xdr:sp>
      <mc:AlternateContent xmlns:mc="http://schemas.openxmlformats.org/markup-compatibility/2006">
        <mc:Choice xmlns:a14="http://schemas.microsoft.com/office/drawing/2010/main" Requires="a14">
          <xdr:sp macro="" textlink="">
            <xdr:nvSpPr>
              <xdr:cNvPr id="1028" name="Check Box 4" hidden="1">
                <a:extLst>
                  <a:ext uri="{63B3BB69-23CF-44E3-9099-C40C66FF867C}">
                    <a14:compatExt spid="_x0000_s1028"/>
                  </a:ext>
                </a:extLst>
              </xdr:cNvPr>
              <xdr:cNvSpPr/>
            </xdr:nvSpPr>
            <xdr:spPr>
              <a:xfrm>
                <a:off x="7880350" y="15630527"/>
                <a:ext cx="361950" cy="400050"/>
              </a:xfrm>
              <a:prstGeom prst="rect">
                <a:avLst/>
              </a:prstGeom>
            </xdr:spPr>
          </xdr:sp>
        </mc:Choice>
        <mc:Fallback/>
      </mc:AlternateContent>
    </xdr:grpSp>
    <xdr:clientData/>
  </xdr:twoCellAnchor>
  <xdr:twoCellAnchor>
    <xdr:from>
      <xdr:col>2</xdr:col>
      <xdr:colOff>12700</xdr:colOff>
      <xdr:row>77</xdr:row>
      <xdr:rowOff>238125</xdr:rowOff>
    </xdr:from>
    <xdr:to>
      <xdr:col>6</xdr:col>
      <xdr:colOff>939800</xdr:colOff>
      <xdr:row>79</xdr:row>
      <xdr:rowOff>203200</xdr:rowOff>
    </xdr:to>
    <xdr:grpSp>
      <xdr:nvGrpSpPr>
        <xdr:cNvPr id="47" name="Group 46"/>
        <xdr:cNvGrpSpPr/>
      </xdr:nvGrpSpPr>
      <xdr:grpSpPr>
        <a:xfrm>
          <a:off x="6247245" y="23305943"/>
          <a:ext cx="5516419" cy="848302"/>
          <a:chOff x="6248400" y="21891689"/>
          <a:chExt cx="5372100" cy="854011"/>
        </a:xfrm>
      </xdr:grpSpPr>
      <xdr:sp macro="" textlink="">
        <xdr:nvSpPr>
          <xdr:cNvPr id="8" name="TextBox 7"/>
          <xdr:cNvSpPr txBox="1"/>
        </xdr:nvSpPr>
        <xdr:spPr>
          <a:xfrm>
            <a:off x="6248400" y="21958300"/>
            <a:ext cx="5372100" cy="7874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1400"/>
              <a:t>Check here if you want the same amount of </a:t>
            </a:r>
            <a:r>
              <a:rPr lang="en-US" sz="1400" b="1">
                <a:solidFill>
                  <a:schemeClr val="dk1"/>
                </a:solidFill>
                <a:effectLst/>
                <a:latin typeface="+mn-lt"/>
                <a:ea typeface="+mn-ea"/>
                <a:cs typeface="+mn-cs"/>
              </a:rPr>
              <a:t>EQUIPMENT</a:t>
            </a:r>
            <a:r>
              <a:rPr lang="en-US" sz="1100" b="1">
                <a:solidFill>
                  <a:schemeClr val="dk1"/>
                </a:solidFill>
                <a:effectLst/>
                <a:latin typeface="+mn-lt"/>
                <a:ea typeface="+mn-ea"/>
                <a:cs typeface="+mn-cs"/>
              </a:rPr>
              <a:t>    </a:t>
            </a:r>
            <a:r>
              <a:rPr lang="en-US" sz="1100" b="0">
                <a:solidFill>
                  <a:schemeClr val="dk1"/>
                </a:solidFill>
                <a:effectLst/>
                <a:latin typeface="+mn-lt"/>
                <a:ea typeface="+mn-ea"/>
                <a:cs typeface="+mn-cs"/>
              </a:rPr>
              <a:t>for</a:t>
            </a:r>
            <a:r>
              <a:rPr lang="en-US" sz="1400"/>
              <a:t> practice as for check-offs. If so, please do NOT insert numbers in both colums.</a:t>
            </a:r>
          </a:p>
        </xdr:txBody>
      </xdr:sp>
      <mc:AlternateContent xmlns:mc="http://schemas.openxmlformats.org/markup-compatibility/2006">
        <mc:Choice xmlns:a14="http://schemas.microsoft.com/office/drawing/2010/main" Requires="a14">
          <xdr:sp macro="" textlink="">
            <xdr:nvSpPr>
              <xdr:cNvPr id="1029" name="Check Box 5" hidden="1">
                <a:extLst>
                  <a:ext uri="{63B3BB69-23CF-44E3-9099-C40C66FF867C}">
                    <a14:compatExt spid="_x0000_s1029"/>
                  </a:ext>
                </a:extLst>
              </xdr:cNvPr>
              <xdr:cNvSpPr/>
            </xdr:nvSpPr>
            <xdr:spPr>
              <a:xfrm>
                <a:off x="6769100" y="21891689"/>
                <a:ext cx="361950" cy="422276"/>
              </a:xfrm>
              <a:prstGeom prst="rect">
                <a:avLst/>
              </a:prstGeom>
            </xdr:spPr>
          </xdr:sp>
        </mc:Choice>
        <mc:Fallback/>
      </mc:AlternateContent>
    </xdr:grpSp>
    <xdr:clientData/>
  </xdr:twoCellAnchor>
  <xdr:twoCellAnchor>
    <xdr:from>
      <xdr:col>3</xdr:col>
      <xdr:colOff>38100</xdr:colOff>
      <xdr:row>80</xdr:row>
      <xdr:rowOff>0</xdr:rowOff>
    </xdr:from>
    <xdr:to>
      <xdr:col>6</xdr:col>
      <xdr:colOff>889000</xdr:colOff>
      <xdr:row>80</xdr:row>
      <xdr:rowOff>228600</xdr:rowOff>
    </xdr:to>
    <xdr:sp macro="" textlink="">
      <xdr:nvSpPr>
        <xdr:cNvPr id="10" name="Right Brace 9"/>
        <xdr:cNvSpPr/>
      </xdr:nvSpPr>
      <xdr:spPr>
        <a:xfrm rot="5400000">
          <a:off x="9340850" y="24339550"/>
          <a:ext cx="228600" cy="4178300"/>
        </a:xfrm>
        <a:prstGeom prst="rightBrace">
          <a:avLst>
            <a:gd name="adj1" fmla="val 21060"/>
            <a:gd name="adj2" fmla="val 47568"/>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63500</xdr:colOff>
      <xdr:row>97</xdr:row>
      <xdr:rowOff>0</xdr:rowOff>
    </xdr:from>
    <xdr:to>
      <xdr:col>6</xdr:col>
      <xdr:colOff>914400</xdr:colOff>
      <xdr:row>97</xdr:row>
      <xdr:rowOff>228600</xdr:rowOff>
    </xdr:to>
    <xdr:sp macro="" textlink="">
      <xdr:nvSpPr>
        <xdr:cNvPr id="12" name="Right Brace 11"/>
        <xdr:cNvSpPr/>
      </xdr:nvSpPr>
      <xdr:spPr>
        <a:xfrm rot="5400000">
          <a:off x="9366250" y="27184350"/>
          <a:ext cx="228600" cy="4178300"/>
        </a:xfrm>
        <a:prstGeom prst="rightBrace">
          <a:avLst>
            <a:gd name="adj1" fmla="val 21060"/>
            <a:gd name="adj2" fmla="val 47568"/>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12700</xdr:colOff>
      <xdr:row>94</xdr:row>
      <xdr:rowOff>374650</xdr:rowOff>
    </xdr:from>
    <xdr:to>
      <xdr:col>6</xdr:col>
      <xdr:colOff>939800</xdr:colOff>
      <xdr:row>96</xdr:row>
      <xdr:rowOff>482600</xdr:rowOff>
    </xdr:to>
    <xdr:grpSp>
      <xdr:nvGrpSpPr>
        <xdr:cNvPr id="44" name="Group 43"/>
        <xdr:cNvGrpSpPr/>
      </xdr:nvGrpSpPr>
      <xdr:grpSpPr>
        <a:xfrm>
          <a:off x="6247245" y="28412786"/>
          <a:ext cx="5516419" cy="835314"/>
          <a:chOff x="6248400" y="26650948"/>
          <a:chExt cx="5372100" cy="831852"/>
        </a:xfrm>
      </xdr:grpSpPr>
      <xdr:sp macro="" textlink="">
        <xdr:nvSpPr>
          <xdr:cNvPr id="11" name="TextBox 10"/>
          <xdr:cNvSpPr txBox="1"/>
        </xdr:nvSpPr>
        <xdr:spPr>
          <a:xfrm>
            <a:off x="6248400" y="26695400"/>
            <a:ext cx="5372100" cy="7874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1400"/>
              <a:t>Check here if you want the same amount of  </a:t>
            </a:r>
            <a:r>
              <a:rPr lang="en-US" sz="1100" b="1">
                <a:solidFill>
                  <a:schemeClr val="dk1"/>
                </a:solidFill>
                <a:effectLst/>
                <a:latin typeface="+mn-lt"/>
                <a:ea typeface="+mn-ea"/>
                <a:cs typeface="+mn-cs"/>
              </a:rPr>
              <a:t>EQUIPMENT    </a:t>
            </a:r>
            <a:r>
              <a:rPr lang="en-US" sz="1400"/>
              <a:t>for practice as for check-offs. If so, please do NOT insert numbers in both colums.</a:t>
            </a:r>
          </a:p>
        </xdr:txBody>
      </xdr:sp>
      <mc:AlternateContent xmlns:mc="http://schemas.openxmlformats.org/markup-compatibility/2006">
        <mc:Choice xmlns:a14="http://schemas.microsoft.com/office/drawing/2010/main" Requires="a14">
          <xdr:sp macro="" textlink="">
            <xdr:nvSpPr>
              <xdr:cNvPr id="1030" name="Check Box 6" hidden="1">
                <a:extLst>
                  <a:ext uri="{63B3BB69-23CF-44E3-9099-C40C66FF867C}">
                    <a14:compatExt spid="_x0000_s1030"/>
                  </a:ext>
                </a:extLst>
              </xdr:cNvPr>
              <xdr:cNvSpPr/>
            </xdr:nvSpPr>
            <xdr:spPr>
              <a:xfrm>
                <a:off x="6835775" y="26650948"/>
                <a:ext cx="361950" cy="403225"/>
              </a:xfrm>
              <a:prstGeom prst="rect">
                <a:avLst/>
              </a:prstGeom>
            </xdr:spPr>
          </xdr:sp>
        </mc:Choice>
        <mc:Fallback/>
      </mc:AlternateContent>
    </xdr:grpSp>
    <xdr:clientData/>
  </xdr:twoCellAnchor>
  <mc:AlternateContent xmlns:mc="http://schemas.openxmlformats.org/markup-compatibility/2006">
    <mc:Choice xmlns:a14="http://schemas.microsoft.com/office/drawing/2010/main" Requires="a14">
      <xdr:twoCellAnchor>
        <xdr:from>
          <xdr:col>1</xdr:col>
          <xdr:colOff>47625</xdr:colOff>
          <xdr:row>95</xdr:row>
          <xdr:rowOff>139700</xdr:rowOff>
        </xdr:from>
        <xdr:to>
          <xdr:col>1</xdr:col>
          <xdr:colOff>409575</xdr:colOff>
          <xdr:row>99</xdr:row>
          <xdr:rowOff>92075</xdr:rowOff>
        </xdr:to>
        <xdr:grpSp>
          <xdr:nvGrpSpPr>
            <xdr:cNvPr id="51" name="Group 50"/>
            <xdr:cNvGrpSpPr/>
          </xdr:nvGrpSpPr>
          <xdr:grpSpPr>
            <a:xfrm>
              <a:off x="2887807" y="28662745"/>
              <a:ext cx="361950" cy="1181966"/>
              <a:chOff x="2936875" y="26936713"/>
              <a:chExt cx="361950" cy="1158824"/>
            </a:xfrm>
          </xdr:grpSpPr>
          <xdr:sp macro="" textlink="">
            <xdr:nvSpPr>
              <xdr:cNvPr id="1031" name="Check Box 7" hidden="1">
                <a:extLst>
                  <a:ext uri="{63B3BB69-23CF-44E3-9099-C40C66FF867C}">
                    <a14:compatExt spid="_x0000_s1031"/>
                  </a:ext>
                </a:extLst>
              </xdr:cNvPr>
              <xdr:cNvSpPr/>
            </xdr:nvSpPr>
            <xdr:spPr>
              <a:xfrm>
                <a:off x="2936875" y="27428825"/>
                <a:ext cx="361950" cy="390525"/>
              </a:xfrm>
              <a:prstGeom prst="rect">
                <a:avLst/>
              </a:prstGeom>
            </xdr:spPr>
          </xdr:sp>
          <xdr:sp macro="" textlink="">
            <xdr:nvSpPr>
              <xdr:cNvPr id="1032" name="Check Box 8" hidden="1">
                <a:extLst>
                  <a:ext uri="{63B3BB69-23CF-44E3-9099-C40C66FF867C}">
                    <a14:compatExt spid="_x0000_s1032"/>
                  </a:ext>
                </a:extLst>
              </xdr:cNvPr>
              <xdr:cNvSpPr/>
            </xdr:nvSpPr>
            <xdr:spPr>
              <a:xfrm>
                <a:off x="2936875" y="26936713"/>
                <a:ext cx="352425" cy="396876"/>
              </a:xfrm>
              <a:prstGeom prst="rect">
                <a:avLst/>
              </a:prstGeom>
            </xdr:spPr>
          </xdr:sp>
          <xdr:sp macro="" textlink="">
            <xdr:nvSpPr>
              <xdr:cNvPr id="1033" name="Check Box 9" hidden="1">
                <a:extLst>
                  <a:ext uri="{63B3BB69-23CF-44E3-9099-C40C66FF867C}">
                    <a14:compatExt spid="_x0000_s1033"/>
                  </a:ext>
                </a:extLst>
              </xdr:cNvPr>
              <xdr:cNvSpPr/>
            </xdr:nvSpPr>
            <xdr:spPr>
              <a:xfrm>
                <a:off x="2936875" y="27705012"/>
                <a:ext cx="361950" cy="390525"/>
              </a:xfrm>
              <a:prstGeom prst="rect">
                <a:avLst/>
              </a:prstGeom>
            </xdr:spPr>
          </xdr:sp>
        </xdr:grpSp>
        <xdr:clientData/>
      </xdr:twoCellAnchor>
    </mc:Choice>
    <mc:Fallback/>
  </mc:AlternateContent>
  <xdr:twoCellAnchor>
    <xdr:from>
      <xdr:col>3</xdr:col>
      <xdr:colOff>50800</xdr:colOff>
      <xdr:row>117</xdr:row>
      <xdr:rowOff>12700</xdr:rowOff>
    </xdr:from>
    <xdr:to>
      <xdr:col>6</xdr:col>
      <xdr:colOff>901700</xdr:colOff>
      <xdr:row>118</xdr:row>
      <xdr:rowOff>0</xdr:rowOff>
    </xdr:to>
    <xdr:sp macro="" textlink="">
      <xdr:nvSpPr>
        <xdr:cNvPr id="18" name="Right Brace 17"/>
        <xdr:cNvSpPr/>
      </xdr:nvSpPr>
      <xdr:spPr>
        <a:xfrm rot="5400000">
          <a:off x="9353550" y="32150050"/>
          <a:ext cx="228600" cy="4178300"/>
        </a:xfrm>
        <a:prstGeom prst="rightBrace">
          <a:avLst>
            <a:gd name="adj1" fmla="val 21060"/>
            <a:gd name="adj2" fmla="val 47568"/>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25400</xdr:colOff>
      <xdr:row>114</xdr:row>
      <xdr:rowOff>127000</xdr:rowOff>
    </xdr:from>
    <xdr:to>
      <xdr:col>6</xdr:col>
      <xdr:colOff>952500</xdr:colOff>
      <xdr:row>117</xdr:row>
      <xdr:rowOff>12700</xdr:rowOff>
    </xdr:to>
    <xdr:grpSp>
      <xdr:nvGrpSpPr>
        <xdr:cNvPr id="41" name="Group 40"/>
        <xdr:cNvGrpSpPr/>
      </xdr:nvGrpSpPr>
      <xdr:grpSpPr>
        <a:xfrm>
          <a:off x="6259945" y="33966727"/>
          <a:ext cx="5516419" cy="838200"/>
          <a:chOff x="6261100" y="31864208"/>
          <a:chExt cx="5372100" cy="838292"/>
        </a:xfrm>
      </xdr:grpSpPr>
      <xdr:sp macro="" textlink="">
        <xdr:nvSpPr>
          <xdr:cNvPr id="17" name="TextBox 16"/>
          <xdr:cNvSpPr txBox="1"/>
        </xdr:nvSpPr>
        <xdr:spPr>
          <a:xfrm>
            <a:off x="6261100" y="31915100"/>
            <a:ext cx="5372100" cy="7874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1400"/>
              <a:t>Check here if you want the same amount of  </a:t>
            </a:r>
            <a:r>
              <a:rPr lang="en-US" sz="1100" b="1">
                <a:solidFill>
                  <a:schemeClr val="dk1"/>
                </a:solidFill>
                <a:effectLst/>
                <a:latin typeface="+mn-lt"/>
                <a:ea typeface="+mn-ea"/>
                <a:cs typeface="+mn-cs"/>
              </a:rPr>
              <a:t>EQUIPMENT    </a:t>
            </a:r>
            <a:r>
              <a:rPr lang="en-US" sz="1400"/>
              <a:t>for practice as for check-offs. If so, please do NOT insert numbers in both colums.</a:t>
            </a:r>
          </a:p>
        </xdr:txBody>
      </xdr:sp>
      <mc:AlternateContent xmlns:mc="http://schemas.openxmlformats.org/markup-compatibility/2006">
        <mc:Choice xmlns:a14="http://schemas.microsoft.com/office/drawing/2010/main" Requires="a14">
          <xdr:sp macro="" textlink="">
            <xdr:nvSpPr>
              <xdr:cNvPr id="1034" name="Check Box 10" hidden="1">
                <a:extLst>
                  <a:ext uri="{63B3BB69-23CF-44E3-9099-C40C66FF867C}">
                    <a14:compatExt spid="_x0000_s1034"/>
                  </a:ext>
                </a:extLst>
              </xdr:cNvPr>
              <xdr:cNvSpPr/>
            </xdr:nvSpPr>
            <xdr:spPr>
              <a:xfrm>
                <a:off x="6807200" y="31864208"/>
                <a:ext cx="361950" cy="396875"/>
              </a:xfrm>
              <a:prstGeom prst="rect">
                <a:avLst/>
              </a:prstGeom>
            </xdr:spPr>
          </xdr:sp>
        </mc:Choice>
        <mc:Fallback/>
      </mc:AlternateContent>
    </xdr:grpSp>
    <xdr:clientData/>
  </xdr:twoCellAnchor>
  <xdr:twoCellAnchor>
    <xdr:from>
      <xdr:col>2</xdr:col>
      <xdr:colOff>12700</xdr:colOff>
      <xdr:row>134</xdr:row>
      <xdr:rowOff>98425</xdr:rowOff>
    </xdr:from>
    <xdr:to>
      <xdr:col>6</xdr:col>
      <xdr:colOff>939800</xdr:colOff>
      <xdr:row>137</xdr:row>
      <xdr:rowOff>241300</xdr:rowOff>
    </xdr:to>
    <xdr:grpSp>
      <xdr:nvGrpSpPr>
        <xdr:cNvPr id="38" name="Group 37"/>
        <xdr:cNvGrpSpPr/>
      </xdr:nvGrpSpPr>
      <xdr:grpSpPr>
        <a:xfrm>
          <a:off x="6247245" y="39462652"/>
          <a:ext cx="5516419" cy="852921"/>
          <a:chOff x="6248400" y="37029998"/>
          <a:chExt cx="5372100" cy="854102"/>
        </a:xfrm>
      </xdr:grpSpPr>
      <xdr:sp macro="" textlink="">
        <xdr:nvSpPr>
          <xdr:cNvPr id="22" name="TextBox 21"/>
          <xdr:cNvSpPr txBox="1"/>
        </xdr:nvSpPr>
        <xdr:spPr>
          <a:xfrm>
            <a:off x="6248400" y="37096700"/>
            <a:ext cx="5372100" cy="7874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1400"/>
              <a:t>Check here if you want the same amount of  </a:t>
            </a:r>
            <a:r>
              <a:rPr lang="en-US" sz="1100" b="1">
                <a:solidFill>
                  <a:schemeClr val="dk1"/>
                </a:solidFill>
                <a:effectLst/>
                <a:latin typeface="+mn-lt"/>
                <a:ea typeface="+mn-ea"/>
                <a:cs typeface="+mn-cs"/>
              </a:rPr>
              <a:t>EQUIPMENT    </a:t>
            </a:r>
            <a:r>
              <a:rPr lang="en-US" sz="1400"/>
              <a:t>for practice as for check-offs. If so, please do NOT insert numbers in both colums.</a:t>
            </a:r>
          </a:p>
        </xdr:txBody>
      </xdr:sp>
      <mc:AlternateContent xmlns:mc="http://schemas.openxmlformats.org/markup-compatibility/2006">
        <mc:Choice xmlns:a14="http://schemas.microsoft.com/office/drawing/2010/main" Requires="a14">
          <xdr:sp macro="" textlink="">
            <xdr:nvSpPr>
              <xdr:cNvPr id="1035" name="Check Box 11" hidden="1">
                <a:extLst>
                  <a:ext uri="{63B3BB69-23CF-44E3-9099-C40C66FF867C}">
                    <a14:compatExt spid="_x0000_s1035"/>
                  </a:ext>
                </a:extLst>
              </xdr:cNvPr>
              <xdr:cNvSpPr/>
            </xdr:nvSpPr>
            <xdr:spPr>
              <a:xfrm>
                <a:off x="6864350" y="37029998"/>
                <a:ext cx="352425" cy="400050"/>
              </a:xfrm>
              <a:prstGeom prst="rect">
                <a:avLst/>
              </a:prstGeom>
            </xdr:spPr>
          </xdr:sp>
        </mc:Choice>
        <mc:Fallback/>
      </mc:AlternateContent>
    </xdr:grpSp>
    <xdr:clientData/>
  </xdr:twoCellAnchor>
  <xdr:twoCellAnchor>
    <xdr:from>
      <xdr:col>3</xdr:col>
      <xdr:colOff>63500</xdr:colOff>
      <xdr:row>137</xdr:row>
      <xdr:rowOff>241300</xdr:rowOff>
    </xdr:from>
    <xdr:to>
      <xdr:col>6</xdr:col>
      <xdr:colOff>914400</xdr:colOff>
      <xdr:row>137</xdr:row>
      <xdr:rowOff>469900</xdr:rowOff>
    </xdr:to>
    <xdr:sp macro="" textlink="">
      <xdr:nvSpPr>
        <xdr:cNvPr id="23" name="Right Brace 22"/>
        <xdr:cNvSpPr/>
      </xdr:nvSpPr>
      <xdr:spPr>
        <a:xfrm rot="5400000">
          <a:off x="9366250" y="37090350"/>
          <a:ext cx="228600" cy="4178300"/>
        </a:xfrm>
        <a:prstGeom prst="rightBrace">
          <a:avLst>
            <a:gd name="adj1" fmla="val 21060"/>
            <a:gd name="adj2" fmla="val 47568"/>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50800</xdr:colOff>
      <xdr:row>157</xdr:row>
      <xdr:rowOff>228600</xdr:rowOff>
    </xdr:from>
    <xdr:to>
      <xdr:col>6</xdr:col>
      <xdr:colOff>901700</xdr:colOff>
      <xdr:row>158</xdr:row>
      <xdr:rowOff>215900</xdr:rowOff>
    </xdr:to>
    <xdr:sp macro="" textlink="">
      <xdr:nvSpPr>
        <xdr:cNvPr id="25" name="Right Brace 24"/>
        <xdr:cNvSpPr/>
      </xdr:nvSpPr>
      <xdr:spPr>
        <a:xfrm rot="5400000">
          <a:off x="9353550" y="42487850"/>
          <a:ext cx="228600" cy="4178300"/>
        </a:xfrm>
        <a:prstGeom prst="rightBrace">
          <a:avLst>
            <a:gd name="adj1" fmla="val 21060"/>
            <a:gd name="adj2" fmla="val 47568"/>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12700</xdr:colOff>
      <xdr:row>154</xdr:row>
      <xdr:rowOff>88900</xdr:rowOff>
    </xdr:from>
    <xdr:to>
      <xdr:col>6</xdr:col>
      <xdr:colOff>939800</xdr:colOff>
      <xdr:row>157</xdr:row>
      <xdr:rowOff>215900</xdr:rowOff>
    </xdr:to>
    <xdr:grpSp>
      <xdr:nvGrpSpPr>
        <xdr:cNvPr id="35" name="Group 34"/>
        <xdr:cNvGrpSpPr/>
      </xdr:nvGrpSpPr>
      <xdr:grpSpPr>
        <a:xfrm>
          <a:off x="6247245" y="45185445"/>
          <a:ext cx="5516419" cy="854364"/>
          <a:chOff x="6248400" y="42417983"/>
          <a:chExt cx="5372100" cy="850917"/>
        </a:xfrm>
      </xdr:grpSpPr>
      <xdr:sp macro="" textlink="">
        <xdr:nvSpPr>
          <xdr:cNvPr id="24" name="TextBox 23"/>
          <xdr:cNvSpPr txBox="1"/>
        </xdr:nvSpPr>
        <xdr:spPr>
          <a:xfrm>
            <a:off x="6248400" y="42481500"/>
            <a:ext cx="5372100" cy="7874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1400"/>
              <a:t>Check here if you want the same amount of  </a:t>
            </a:r>
            <a:r>
              <a:rPr lang="en-US" sz="1100" b="1">
                <a:solidFill>
                  <a:schemeClr val="dk1"/>
                </a:solidFill>
                <a:effectLst/>
                <a:latin typeface="+mn-lt"/>
                <a:ea typeface="+mn-ea"/>
                <a:cs typeface="+mn-cs"/>
              </a:rPr>
              <a:t>EQUIPMENT    </a:t>
            </a:r>
            <a:r>
              <a:rPr lang="en-US" sz="1400"/>
              <a:t>for practice as for check-offs. If so, please do NOT insert numbers in both colums.</a:t>
            </a:r>
          </a:p>
        </xdr:txBody>
      </xdr:sp>
      <mc:AlternateContent xmlns:mc="http://schemas.openxmlformats.org/markup-compatibility/2006">
        <mc:Choice xmlns:a14="http://schemas.microsoft.com/office/drawing/2010/main" Requires="a14">
          <xdr:sp macro="" textlink="">
            <xdr:nvSpPr>
              <xdr:cNvPr id="1037" name="Check Box 13" hidden="1">
                <a:extLst>
                  <a:ext uri="{63B3BB69-23CF-44E3-9099-C40C66FF867C}">
                    <a14:compatExt spid="_x0000_s1037"/>
                  </a:ext>
                </a:extLst>
              </xdr:cNvPr>
              <xdr:cNvSpPr/>
            </xdr:nvSpPr>
            <xdr:spPr>
              <a:xfrm>
                <a:off x="6931025" y="42417983"/>
                <a:ext cx="352425" cy="406398"/>
              </a:xfrm>
              <a:prstGeom prst="rect">
                <a:avLst/>
              </a:prstGeom>
            </xdr:spPr>
          </xdr:sp>
        </mc:Choice>
        <mc:Fallback/>
      </mc:AlternateContent>
    </xdr:grpSp>
    <xdr:clientData/>
  </xdr:twoCellAnchor>
  <mc:AlternateContent xmlns:mc="http://schemas.openxmlformats.org/markup-compatibility/2006">
    <mc:Choice xmlns:a14="http://schemas.microsoft.com/office/drawing/2010/main" Requires="a14">
      <xdr:twoCellAnchor>
        <xdr:from>
          <xdr:col>1</xdr:col>
          <xdr:colOff>50800</xdr:colOff>
          <xdr:row>155</xdr:row>
          <xdr:rowOff>168275</xdr:rowOff>
        </xdr:from>
        <xdr:to>
          <xdr:col>1</xdr:col>
          <xdr:colOff>403225</xdr:colOff>
          <xdr:row>159</xdr:row>
          <xdr:rowOff>92075</xdr:rowOff>
        </xdr:to>
        <xdr:grpSp>
          <xdr:nvGrpSpPr>
            <xdr:cNvPr id="74" name="Group 73"/>
            <xdr:cNvGrpSpPr/>
          </xdr:nvGrpSpPr>
          <xdr:grpSpPr>
            <a:xfrm>
              <a:off x="2890982" y="45507275"/>
              <a:ext cx="352425" cy="893618"/>
              <a:chOff x="2860675" y="42808574"/>
              <a:chExt cx="352425" cy="876289"/>
            </a:xfrm>
          </xdr:grpSpPr>
          <xdr:sp macro="" textlink="">
            <xdr:nvSpPr>
              <xdr:cNvPr id="1038" name="Check Box 14" hidden="1">
                <a:extLst>
                  <a:ext uri="{63B3BB69-23CF-44E3-9099-C40C66FF867C}">
                    <a14:compatExt spid="_x0000_s1038"/>
                  </a:ext>
                </a:extLst>
              </xdr:cNvPr>
              <xdr:cNvSpPr/>
            </xdr:nvSpPr>
            <xdr:spPr>
              <a:xfrm>
                <a:off x="2860675" y="42808574"/>
                <a:ext cx="352425" cy="400049"/>
              </a:xfrm>
              <a:prstGeom prst="rect">
                <a:avLst/>
              </a:prstGeom>
            </xdr:spPr>
          </xdr:sp>
          <xdr:sp macro="" textlink="">
            <xdr:nvSpPr>
              <xdr:cNvPr id="1041" name="Check Box 17" hidden="1">
                <a:extLst>
                  <a:ext uri="{63B3BB69-23CF-44E3-9099-C40C66FF867C}">
                    <a14:compatExt spid="_x0000_s1041"/>
                  </a:ext>
                </a:extLst>
              </xdr:cNvPr>
              <xdr:cNvSpPr/>
            </xdr:nvSpPr>
            <xdr:spPr>
              <a:xfrm>
                <a:off x="2860675" y="43046650"/>
                <a:ext cx="352425" cy="390525"/>
              </a:xfrm>
              <a:prstGeom prst="rect">
                <a:avLst/>
              </a:prstGeom>
            </xdr:spPr>
          </xdr:sp>
          <xdr:sp macro="" textlink="">
            <xdr:nvSpPr>
              <xdr:cNvPr id="1042" name="Check Box 18" hidden="1">
                <a:extLst>
                  <a:ext uri="{63B3BB69-23CF-44E3-9099-C40C66FF867C}">
                    <a14:compatExt spid="_x0000_s1042"/>
                  </a:ext>
                </a:extLst>
              </xdr:cNvPr>
              <xdr:cNvSpPr/>
            </xdr:nvSpPr>
            <xdr:spPr>
              <a:xfrm>
                <a:off x="2860675" y="43294337"/>
                <a:ext cx="352425" cy="390526"/>
              </a:xfrm>
              <a:prstGeom prst="rect">
                <a:avLst/>
              </a:prstGeom>
            </xdr:spPr>
          </xdr:sp>
        </xdr:grpSp>
        <xdr:clientData/>
      </xdr:twoCellAnchor>
    </mc:Choice>
    <mc:Fallback/>
  </mc:AlternateContent>
  <xdr:twoCellAnchor>
    <xdr:from>
      <xdr:col>3</xdr:col>
      <xdr:colOff>50800</xdr:colOff>
      <xdr:row>172</xdr:row>
      <xdr:rowOff>254000</xdr:rowOff>
    </xdr:from>
    <xdr:to>
      <xdr:col>6</xdr:col>
      <xdr:colOff>901700</xdr:colOff>
      <xdr:row>173</xdr:row>
      <xdr:rowOff>0</xdr:rowOff>
    </xdr:to>
    <xdr:sp macro="" textlink="">
      <xdr:nvSpPr>
        <xdr:cNvPr id="34" name="Right Brace 33"/>
        <xdr:cNvSpPr/>
      </xdr:nvSpPr>
      <xdr:spPr>
        <a:xfrm rot="5400000">
          <a:off x="9353550" y="50311050"/>
          <a:ext cx="228600" cy="4178300"/>
        </a:xfrm>
        <a:prstGeom prst="rightBrace">
          <a:avLst>
            <a:gd name="adj1" fmla="val 21060"/>
            <a:gd name="adj2" fmla="val 47568"/>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12700</xdr:colOff>
      <xdr:row>169</xdr:row>
      <xdr:rowOff>117475</xdr:rowOff>
    </xdr:from>
    <xdr:to>
      <xdr:col>6</xdr:col>
      <xdr:colOff>939800</xdr:colOff>
      <xdr:row>172</xdr:row>
      <xdr:rowOff>254000</xdr:rowOff>
    </xdr:to>
    <xdr:grpSp>
      <xdr:nvGrpSpPr>
        <xdr:cNvPr id="32" name="Group 31"/>
        <xdr:cNvGrpSpPr/>
      </xdr:nvGrpSpPr>
      <xdr:grpSpPr>
        <a:xfrm>
          <a:off x="6247245" y="49266475"/>
          <a:ext cx="5516419" cy="846570"/>
          <a:chOff x="6248400" y="47882072"/>
          <a:chExt cx="5372100" cy="847828"/>
        </a:xfrm>
      </xdr:grpSpPr>
      <xdr:sp macro="" textlink="">
        <xdr:nvSpPr>
          <xdr:cNvPr id="33" name="TextBox 32"/>
          <xdr:cNvSpPr txBox="1"/>
        </xdr:nvSpPr>
        <xdr:spPr>
          <a:xfrm>
            <a:off x="6248400" y="47942500"/>
            <a:ext cx="5372100" cy="7874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1400"/>
              <a:t>Check here if you want the same amount of  </a:t>
            </a:r>
            <a:r>
              <a:rPr lang="en-US" sz="1100" b="1">
                <a:solidFill>
                  <a:schemeClr val="dk1"/>
                </a:solidFill>
                <a:effectLst/>
                <a:latin typeface="+mn-lt"/>
                <a:ea typeface="+mn-ea"/>
                <a:cs typeface="+mn-cs"/>
              </a:rPr>
              <a:t>EQUIPMENT    </a:t>
            </a:r>
            <a:r>
              <a:rPr lang="en-US" sz="1400"/>
              <a:t>for practice as for check-offs. If so, please do NOT insert numbers in both colums.</a:t>
            </a:r>
          </a:p>
        </xdr:txBody>
      </xdr:sp>
      <mc:AlternateContent xmlns:mc="http://schemas.openxmlformats.org/markup-compatibility/2006">
        <mc:Choice xmlns:a14="http://schemas.microsoft.com/office/drawing/2010/main" Requires="a14">
          <xdr:sp macro="" textlink="">
            <xdr:nvSpPr>
              <xdr:cNvPr id="1044" name="Check Box 20" hidden="1">
                <a:extLst>
                  <a:ext uri="{63B3BB69-23CF-44E3-9099-C40C66FF867C}">
                    <a14:compatExt spid="_x0000_s1044"/>
                  </a:ext>
                </a:extLst>
              </xdr:cNvPr>
              <xdr:cNvSpPr/>
            </xdr:nvSpPr>
            <xdr:spPr>
              <a:xfrm>
                <a:off x="6931025" y="47882072"/>
                <a:ext cx="352425" cy="390523"/>
              </a:xfrm>
              <a:prstGeom prst="rect">
                <a:avLst/>
              </a:prstGeom>
            </xdr:spPr>
          </xdr:sp>
        </mc:Choice>
        <mc:Fallback/>
      </mc:AlternateContent>
    </xdr:grpSp>
    <xdr:clientData/>
  </xdr:twoCellAnchor>
  <xdr:twoCellAnchor>
    <xdr:from>
      <xdr:col>3</xdr:col>
      <xdr:colOff>50800</xdr:colOff>
      <xdr:row>194</xdr:row>
      <xdr:rowOff>0</xdr:rowOff>
    </xdr:from>
    <xdr:to>
      <xdr:col>6</xdr:col>
      <xdr:colOff>901700</xdr:colOff>
      <xdr:row>194</xdr:row>
      <xdr:rowOff>228600</xdr:rowOff>
    </xdr:to>
    <xdr:sp macro="" textlink="">
      <xdr:nvSpPr>
        <xdr:cNvPr id="37" name="Right Brace 36"/>
        <xdr:cNvSpPr/>
      </xdr:nvSpPr>
      <xdr:spPr>
        <a:xfrm rot="5400000">
          <a:off x="9353550" y="54286150"/>
          <a:ext cx="228600" cy="4178300"/>
        </a:xfrm>
        <a:prstGeom prst="rightBrace">
          <a:avLst>
            <a:gd name="adj1" fmla="val 21060"/>
            <a:gd name="adj2" fmla="val 47568"/>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12700</xdr:colOff>
      <xdr:row>191</xdr:row>
      <xdr:rowOff>114300</xdr:rowOff>
    </xdr:from>
    <xdr:to>
      <xdr:col>6</xdr:col>
      <xdr:colOff>939800</xdr:colOff>
      <xdr:row>193</xdr:row>
      <xdr:rowOff>228600</xdr:rowOff>
    </xdr:to>
    <xdr:grpSp>
      <xdr:nvGrpSpPr>
        <xdr:cNvPr id="31" name="Group 30"/>
        <xdr:cNvGrpSpPr/>
      </xdr:nvGrpSpPr>
      <xdr:grpSpPr>
        <a:xfrm>
          <a:off x="6247245" y="55497845"/>
          <a:ext cx="5516419" cy="824346"/>
          <a:chOff x="6248400" y="55207119"/>
          <a:chExt cx="5372100" cy="825281"/>
        </a:xfrm>
      </xdr:grpSpPr>
      <xdr:sp macro="" textlink="">
        <xdr:nvSpPr>
          <xdr:cNvPr id="36" name="TextBox 35"/>
          <xdr:cNvSpPr txBox="1"/>
        </xdr:nvSpPr>
        <xdr:spPr>
          <a:xfrm>
            <a:off x="6248400" y="55245000"/>
            <a:ext cx="5372100" cy="7874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1400"/>
              <a:t>Check here if you want the same amount of  </a:t>
            </a:r>
            <a:r>
              <a:rPr lang="en-US" sz="1100" b="1">
                <a:solidFill>
                  <a:schemeClr val="dk1"/>
                </a:solidFill>
                <a:effectLst/>
                <a:latin typeface="+mn-lt"/>
                <a:ea typeface="+mn-ea"/>
                <a:cs typeface="+mn-cs"/>
              </a:rPr>
              <a:t>EQUIPMENT    </a:t>
            </a:r>
            <a:r>
              <a:rPr lang="en-US" sz="1400"/>
              <a:t>for practice as for check-offs. If so, please do NOT insert numbers in both colums.</a:t>
            </a:r>
          </a:p>
        </xdr:txBody>
      </xdr:sp>
      <mc:AlternateContent xmlns:mc="http://schemas.openxmlformats.org/markup-compatibility/2006">
        <mc:Choice xmlns:a14="http://schemas.microsoft.com/office/drawing/2010/main" Requires="a14">
          <xdr:sp macro="" textlink="">
            <xdr:nvSpPr>
              <xdr:cNvPr id="1045" name="Check Box 21" hidden="1">
                <a:extLst>
                  <a:ext uri="{63B3BB69-23CF-44E3-9099-C40C66FF867C}">
                    <a14:compatExt spid="_x0000_s1045"/>
                  </a:ext>
                </a:extLst>
              </xdr:cNvPr>
              <xdr:cNvSpPr/>
            </xdr:nvSpPr>
            <xdr:spPr>
              <a:xfrm>
                <a:off x="6931025" y="55207119"/>
                <a:ext cx="352425" cy="393701"/>
              </a:xfrm>
              <a:prstGeom prst="rect">
                <a:avLst/>
              </a:prstGeom>
            </xdr:spPr>
          </xdr:sp>
        </mc:Choice>
        <mc:Fallback/>
      </mc:AlternateContent>
    </xdr:grpSp>
    <xdr:clientData/>
  </xdr:twoCellAnchor>
  <xdr:twoCellAnchor>
    <xdr:from>
      <xdr:col>3</xdr:col>
      <xdr:colOff>50800</xdr:colOff>
      <xdr:row>217</xdr:row>
      <xdr:rowOff>25400</xdr:rowOff>
    </xdr:from>
    <xdr:to>
      <xdr:col>6</xdr:col>
      <xdr:colOff>901700</xdr:colOff>
      <xdr:row>218</xdr:row>
      <xdr:rowOff>0</xdr:rowOff>
    </xdr:to>
    <xdr:sp macro="" textlink="">
      <xdr:nvSpPr>
        <xdr:cNvPr id="40" name="Right Brace 39"/>
        <xdr:cNvSpPr/>
      </xdr:nvSpPr>
      <xdr:spPr>
        <a:xfrm rot="5400000">
          <a:off x="9353550" y="60407550"/>
          <a:ext cx="228600" cy="4178300"/>
        </a:xfrm>
        <a:prstGeom prst="rightBrace">
          <a:avLst>
            <a:gd name="adj1" fmla="val 21060"/>
            <a:gd name="adj2" fmla="val 47568"/>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12700</xdr:colOff>
      <xdr:row>214</xdr:row>
      <xdr:rowOff>130175</xdr:rowOff>
    </xdr:from>
    <xdr:to>
      <xdr:col>6</xdr:col>
      <xdr:colOff>939800</xdr:colOff>
      <xdr:row>217</xdr:row>
      <xdr:rowOff>25400</xdr:rowOff>
    </xdr:to>
    <xdr:grpSp>
      <xdr:nvGrpSpPr>
        <xdr:cNvPr id="30" name="Group 29"/>
        <xdr:cNvGrpSpPr/>
      </xdr:nvGrpSpPr>
      <xdr:grpSpPr>
        <a:xfrm>
          <a:off x="6247245" y="61938766"/>
          <a:ext cx="5516419" cy="847725"/>
          <a:chOff x="6248400" y="61318727"/>
          <a:chExt cx="5372100" cy="847773"/>
        </a:xfrm>
      </xdr:grpSpPr>
      <xdr:sp macro="" textlink="">
        <xdr:nvSpPr>
          <xdr:cNvPr id="39" name="TextBox 38"/>
          <xdr:cNvSpPr txBox="1"/>
        </xdr:nvSpPr>
        <xdr:spPr>
          <a:xfrm>
            <a:off x="6248400" y="61379100"/>
            <a:ext cx="5372100" cy="7874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1400"/>
              <a:t>Check here if you want the same amount of  </a:t>
            </a:r>
            <a:r>
              <a:rPr lang="en-US" sz="1100" b="1">
                <a:solidFill>
                  <a:schemeClr val="dk1"/>
                </a:solidFill>
                <a:effectLst/>
                <a:latin typeface="+mn-lt"/>
                <a:ea typeface="+mn-ea"/>
                <a:cs typeface="+mn-cs"/>
              </a:rPr>
              <a:t>EQUIPMENT    </a:t>
            </a:r>
            <a:r>
              <a:rPr lang="en-US" sz="1400"/>
              <a:t>for practice as for check-offs. If so, please do NOT insert numbers in both colums.</a:t>
            </a:r>
          </a:p>
        </xdr:txBody>
      </xdr:sp>
      <mc:AlternateContent xmlns:mc="http://schemas.openxmlformats.org/markup-compatibility/2006">
        <mc:Choice xmlns:a14="http://schemas.microsoft.com/office/drawing/2010/main" Requires="a14">
          <xdr:sp macro="" textlink="">
            <xdr:nvSpPr>
              <xdr:cNvPr id="1046" name="Check Box 22" hidden="1">
                <a:extLst>
                  <a:ext uri="{63B3BB69-23CF-44E3-9099-C40C66FF867C}">
                    <a14:compatExt spid="_x0000_s1046"/>
                  </a:ext>
                </a:extLst>
              </xdr:cNvPr>
              <xdr:cNvSpPr/>
            </xdr:nvSpPr>
            <xdr:spPr>
              <a:xfrm>
                <a:off x="6931025" y="61318727"/>
                <a:ext cx="352425" cy="400050"/>
              </a:xfrm>
              <a:prstGeom prst="rect">
                <a:avLst/>
              </a:prstGeom>
            </xdr:spPr>
          </xdr:sp>
        </mc:Choice>
        <mc:Fallback/>
      </mc:AlternateContent>
    </xdr:grpSp>
    <xdr:clientData/>
  </xdr:twoCellAnchor>
  <xdr:twoCellAnchor>
    <xdr:from>
      <xdr:col>3</xdr:col>
      <xdr:colOff>50800</xdr:colOff>
      <xdr:row>240</xdr:row>
      <xdr:rowOff>0</xdr:rowOff>
    </xdr:from>
    <xdr:to>
      <xdr:col>6</xdr:col>
      <xdr:colOff>901700</xdr:colOff>
      <xdr:row>240</xdr:row>
      <xdr:rowOff>228600</xdr:rowOff>
    </xdr:to>
    <xdr:sp macro="" textlink="">
      <xdr:nvSpPr>
        <xdr:cNvPr id="43" name="Right Brace 42"/>
        <xdr:cNvSpPr/>
      </xdr:nvSpPr>
      <xdr:spPr>
        <a:xfrm rot="5400000">
          <a:off x="9353550" y="66503550"/>
          <a:ext cx="228600" cy="4178300"/>
        </a:xfrm>
        <a:prstGeom prst="rightBrace">
          <a:avLst>
            <a:gd name="adj1" fmla="val 21060"/>
            <a:gd name="adj2" fmla="val 47568"/>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12700</xdr:colOff>
      <xdr:row>236</xdr:row>
      <xdr:rowOff>377825</xdr:rowOff>
    </xdr:from>
    <xdr:to>
      <xdr:col>6</xdr:col>
      <xdr:colOff>939800</xdr:colOff>
      <xdr:row>240</xdr:row>
      <xdr:rowOff>0</xdr:rowOff>
    </xdr:to>
    <xdr:grpSp>
      <xdr:nvGrpSpPr>
        <xdr:cNvPr id="29" name="Group 28"/>
        <xdr:cNvGrpSpPr/>
      </xdr:nvGrpSpPr>
      <xdr:grpSpPr>
        <a:xfrm>
          <a:off x="6247245" y="68369007"/>
          <a:ext cx="5516419" cy="834448"/>
          <a:chOff x="6248400" y="67433837"/>
          <a:chExt cx="5372100" cy="828663"/>
        </a:xfrm>
      </xdr:grpSpPr>
      <xdr:sp macro="" textlink="">
        <xdr:nvSpPr>
          <xdr:cNvPr id="42" name="TextBox 41"/>
          <xdr:cNvSpPr txBox="1"/>
        </xdr:nvSpPr>
        <xdr:spPr>
          <a:xfrm>
            <a:off x="6248400" y="67475100"/>
            <a:ext cx="5372100" cy="7874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1400"/>
              <a:t>Check here if you want the same amount of  </a:t>
            </a:r>
            <a:r>
              <a:rPr lang="en-US" sz="1100" b="1">
                <a:solidFill>
                  <a:schemeClr val="dk1"/>
                </a:solidFill>
                <a:effectLst/>
                <a:latin typeface="+mn-lt"/>
                <a:ea typeface="+mn-ea"/>
                <a:cs typeface="+mn-cs"/>
              </a:rPr>
              <a:t>EQUIPMENT    </a:t>
            </a:r>
            <a:r>
              <a:rPr lang="en-US" sz="1400"/>
              <a:t>for practice as for check-offs. If so, please do NOT insert numbers in both colums.</a:t>
            </a:r>
          </a:p>
        </xdr:txBody>
      </xdr:sp>
      <mc:AlternateContent xmlns:mc="http://schemas.openxmlformats.org/markup-compatibility/2006">
        <mc:Choice xmlns:a14="http://schemas.microsoft.com/office/drawing/2010/main" Requires="a14">
          <xdr:sp macro="" textlink="">
            <xdr:nvSpPr>
              <xdr:cNvPr id="1047" name="Check Box 23" hidden="1">
                <a:extLst>
                  <a:ext uri="{63B3BB69-23CF-44E3-9099-C40C66FF867C}">
                    <a14:compatExt spid="_x0000_s1047"/>
                  </a:ext>
                </a:extLst>
              </xdr:cNvPr>
              <xdr:cNvSpPr/>
            </xdr:nvSpPr>
            <xdr:spPr>
              <a:xfrm>
                <a:off x="6969125" y="67433837"/>
                <a:ext cx="352425" cy="396876"/>
              </a:xfrm>
              <a:prstGeom prst="rect">
                <a:avLst/>
              </a:prstGeom>
            </xdr:spPr>
          </xdr:sp>
        </mc:Choice>
        <mc:Fallback/>
      </mc:AlternateContent>
    </xdr:grpSp>
    <xdr:clientData/>
  </xdr:twoCellAnchor>
  <xdr:twoCellAnchor>
    <xdr:from>
      <xdr:col>3</xdr:col>
      <xdr:colOff>50800</xdr:colOff>
      <xdr:row>259</xdr:row>
      <xdr:rowOff>0</xdr:rowOff>
    </xdr:from>
    <xdr:to>
      <xdr:col>6</xdr:col>
      <xdr:colOff>901700</xdr:colOff>
      <xdr:row>259</xdr:row>
      <xdr:rowOff>228600</xdr:rowOff>
    </xdr:to>
    <xdr:sp macro="" textlink="">
      <xdr:nvSpPr>
        <xdr:cNvPr id="46" name="Right Brace 45"/>
        <xdr:cNvSpPr/>
      </xdr:nvSpPr>
      <xdr:spPr>
        <a:xfrm rot="5400000">
          <a:off x="9353550" y="72447150"/>
          <a:ext cx="228600" cy="4178300"/>
        </a:xfrm>
        <a:prstGeom prst="rightBrace">
          <a:avLst>
            <a:gd name="adj1" fmla="val 21060"/>
            <a:gd name="adj2" fmla="val 47568"/>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12700</xdr:colOff>
      <xdr:row>256</xdr:row>
      <xdr:rowOff>117475</xdr:rowOff>
    </xdr:from>
    <xdr:to>
      <xdr:col>6</xdr:col>
      <xdr:colOff>939800</xdr:colOff>
      <xdr:row>259</xdr:row>
      <xdr:rowOff>0</xdr:rowOff>
    </xdr:to>
    <xdr:grpSp>
      <xdr:nvGrpSpPr>
        <xdr:cNvPr id="28" name="Group 27"/>
        <xdr:cNvGrpSpPr/>
      </xdr:nvGrpSpPr>
      <xdr:grpSpPr>
        <a:xfrm>
          <a:off x="6247245" y="73702430"/>
          <a:ext cx="5516419" cy="835025"/>
          <a:chOff x="6248400" y="73612535"/>
          <a:chExt cx="5372100" cy="834865"/>
        </a:xfrm>
      </xdr:grpSpPr>
      <xdr:sp macro="" textlink="">
        <xdr:nvSpPr>
          <xdr:cNvPr id="45" name="TextBox 44"/>
          <xdr:cNvSpPr txBox="1"/>
        </xdr:nvSpPr>
        <xdr:spPr>
          <a:xfrm>
            <a:off x="6248400" y="73660000"/>
            <a:ext cx="5372100" cy="7874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1400"/>
              <a:t>Check here if you want the same amount of  </a:t>
            </a:r>
            <a:r>
              <a:rPr lang="en-US" sz="1100" b="1">
                <a:solidFill>
                  <a:schemeClr val="dk1"/>
                </a:solidFill>
                <a:effectLst/>
                <a:latin typeface="+mn-lt"/>
                <a:ea typeface="+mn-ea"/>
                <a:cs typeface="+mn-cs"/>
              </a:rPr>
              <a:t>EQUIPMENT    </a:t>
            </a:r>
            <a:r>
              <a:rPr lang="en-US" sz="1400"/>
              <a:t>for practice as for check-offs. If so, please do NOT insert numbers in both colums.</a:t>
            </a:r>
          </a:p>
        </xdr:txBody>
      </xdr:sp>
      <mc:AlternateContent xmlns:mc="http://schemas.openxmlformats.org/markup-compatibility/2006">
        <mc:Choice xmlns:a14="http://schemas.microsoft.com/office/drawing/2010/main" Requires="a14">
          <xdr:sp macro="" textlink="">
            <xdr:nvSpPr>
              <xdr:cNvPr id="1048" name="Check Box 24" hidden="1">
                <a:extLst>
                  <a:ext uri="{63B3BB69-23CF-44E3-9099-C40C66FF867C}">
                    <a14:compatExt spid="_x0000_s1048"/>
                  </a:ext>
                </a:extLst>
              </xdr:cNvPr>
              <xdr:cNvSpPr/>
            </xdr:nvSpPr>
            <xdr:spPr>
              <a:xfrm>
                <a:off x="6921500" y="73612535"/>
                <a:ext cx="352425" cy="396875"/>
              </a:xfrm>
              <a:prstGeom prst="rect">
                <a:avLst/>
              </a:prstGeom>
            </xdr:spPr>
          </xdr:sp>
        </mc:Choice>
        <mc:Fallback/>
      </mc:AlternateContent>
    </xdr:grpSp>
    <xdr:clientData/>
  </xdr:twoCellAnchor>
  <xdr:twoCellAnchor>
    <xdr:from>
      <xdr:col>3</xdr:col>
      <xdr:colOff>50800</xdr:colOff>
      <xdr:row>283</xdr:row>
      <xdr:rowOff>0</xdr:rowOff>
    </xdr:from>
    <xdr:to>
      <xdr:col>6</xdr:col>
      <xdr:colOff>901700</xdr:colOff>
      <xdr:row>283</xdr:row>
      <xdr:rowOff>228600</xdr:rowOff>
    </xdr:to>
    <xdr:sp macro="" textlink="">
      <xdr:nvSpPr>
        <xdr:cNvPr id="49" name="Right Brace 48"/>
        <xdr:cNvSpPr/>
      </xdr:nvSpPr>
      <xdr:spPr>
        <a:xfrm rot="5400000">
          <a:off x="9353550" y="79432150"/>
          <a:ext cx="228600" cy="4178300"/>
        </a:xfrm>
        <a:prstGeom prst="rightBrace">
          <a:avLst>
            <a:gd name="adj1" fmla="val 21060"/>
            <a:gd name="adj2" fmla="val 47568"/>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12700</xdr:colOff>
      <xdr:row>280</xdr:row>
      <xdr:rowOff>98425</xdr:rowOff>
    </xdr:from>
    <xdr:to>
      <xdr:col>6</xdr:col>
      <xdr:colOff>939800</xdr:colOff>
      <xdr:row>283</xdr:row>
      <xdr:rowOff>0</xdr:rowOff>
    </xdr:to>
    <xdr:grpSp>
      <xdr:nvGrpSpPr>
        <xdr:cNvPr id="27" name="Group 26"/>
        <xdr:cNvGrpSpPr/>
      </xdr:nvGrpSpPr>
      <xdr:grpSpPr>
        <a:xfrm>
          <a:off x="6247245" y="80662607"/>
          <a:ext cx="5516419" cy="854075"/>
          <a:chOff x="6248400" y="80578230"/>
          <a:chExt cx="5372100" cy="854170"/>
        </a:xfrm>
      </xdr:grpSpPr>
      <xdr:sp macro="" textlink="">
        <xdr:nvSpPr>
          <xdr:cNvPr id="48" name="TextBox 47"/>
          <xdr:cNvSpPr txBox="1"/>
        </xdr:nvSpPr>
        <xdr:spPr>
          <a:xfrm>
            <a:off x="6248400" y="80645000"/>
            <a:ext cx="5372100" cy="7874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1400"/>
              <a:t>Check here if you want the same amount of  </a:t>
            </a:r>
            <a:r>
              <a:rPr lang="en-US" sz="1100" b="1">
                <a:solidFill>
                  <a:schemeClr val="dk1"/>
                </a:solidFill>
                <a:effectLst/>
                <a:latin typeface="+mn-lt"/>
                <a:ea typeface="+mn-ea"/>
                <a:cs typeface="+mn-cs"/>
              </a:rPr>
              <a:t>EQUIPMENT    </a:t>
            </a:r>
            <a:r>
              <a:rPr lang="en-US" sz="1400"/>
              <a:t>for practice as for check-offs. If so, please do NOT insert numbers in both colums.</a:t>
            </a:r>
          </a:p>
        </xdr:txBody>
      </xdr:sp>
      <mc:AlternateContent xmlns:mc="http://schemas.openxmlformats.org/markup-compatibility/2006">
        <mc:Choice xmlns:a14="http://schemas.microsoft.com/office/drawing/2010/main" Requires="a14">
          <xdr:sp macro="" textlink="">
            <xdr:nvSpPr>
              <xdr:cNvPr id="1049" name="Check Box 25" hidden="1">
                <a:extLst>
                  <a:ext uri="{63B3BB69-23CF-44E3-9099-C40C66FF867C}">
                    <a14:compatExt spid="_x0000_s1049"/>
                  </a:ext>
                </a:extLst>
              </xdr:cNvPr>
              <xdr:cNvSpPr/>
            </xdr:nvSpPr>
            <xdr:spPr>
              <a:xfrm>
                <a:off x="6997700" y="80578230"/>
                <a:ext cx="339725" cy="393699"/>
              </a:xfrm>
              <a:prstGeom prst="rect">
                <a:avLst/>
              </a:prstGeom>
            </xdr:spPr>
          </xdr:sp>
        </mc:Choice>
        <mc:Fallback/>
      </mc:AlternateContent>
    </xdr:grpSp>
    <xdr:clientData/>
  </xdr:twoCellAnchor>
  <xdr:twoCellAnchor>
    <xdr:from>
      <xdr:col>2</xdr:col>
      <xdr:colOff>12700</xdr:colOff>
      <xdr:row>302</xdr:row>
      <xdr:rowOff>111125</xdr:rowOff>
    </xdr:from>
    <xdr:to>
      <xdr:col>6</xdr:col>
      <xdr:colOff>939800</xdr:colOff>
      <xdr:row>304</xdr:row>
      <xdr:rowOff>228600</xdr:rowOff>
    </xdr:to>
    <xdr:grpSp>
      <xdr:nvGrpSpPr>
        <xdr:cNvPr id="5" name="Group 4"/>
        <xdr:cNvGrpSpPr/>
      </xdr:nvGrpSpPr>
      <xdr:grpSpPr>
        <a:xfrm>
          <a:off x="6247245" y="86753989"/>
          <a:ext cx="5516419" cy="827520"/>
          <a:chOff x="6248400" y="86344180"/>
          <a:chExt cx="5372100" cy="828620"/>
        </a:xfrm>
      </xdr:grpSpPr>
      <xdr:sp macro="" textlink="">
        <xdr:nvSpPr>
          <xdr:cNvPr id="52" name="TextBox 51"/>
          <xdr:cNvSpPr txBox="1"/>
        </xdr:nvSpPr>
        <xdr:spPr>
          <a:xfrm>
            <a:off x="6248400" y="86385400"/>
            <a:ext cx="5372100" cy="7874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1400"/>
              <a:t>Check here if you want the same amount of  </a:t>
            </a:r>
            <a:r>
              <a:rPr lang="en-US" sz="1100" b="1">
                <a:solidFill>
                  <a:schemeClr val="dk1"/>
                </a:solidFill>
                <a:effectLst/>
                <a:latin typeface="+mn-lt"/>
                <a:ea typeface="+mn-ea"/>
                <a:cs typeface="+mn-cs"/>
              </a:rPr>
              <a:t>EQUIPMENT    </a:t>
            </a:r>
            <a:r>
              <a:rPr lang="en-US" sz="1400"/>
              <a:t>for practice as for check-offs. If so, please do NOT insert numbers in both colums.</a:t>
            </a:r>
          </a:p>
        </xdr:txBody>
      </xdr:sp>
      <mc:AlternateContent xmlns:mc="http://schemas.openxmlformats.org/markup-compatibility/2006">
        <mc:Choice xmlns:a14="http://schemas.microsoft.com/office/drawing/2010/main" Requires="a14">
          <xdr:sp macro="" textlink="">
            <xdr:nvSpPr>
              <xdr:cNvPr id="1050" name="Check Box 26" hidden="1">
                <a:extLst>
                  <a:ext uri="{63B3BB69-23CF-44E3-9099-C40C66FF867C}">
                    <a14:compatExt spid="_x0000_s1050"/>
                  </a:ext>
                </a:extLst>
              </xdr:cNvPr>
              <xdr:cNvSpPr/>
            </xdr:nvSpPr>
            <xdr:spPr>
              <a:xfrm>
                <a:off x="6997700" y="86344180"/>
                <a:ext cx="339725" cy="393700"/>
              </a:xfrm>
              <a:prstGeom prst="rect">
                <a:avLst/>
              </a:prstGeom>
            </xdr:spPr>
          </xdr:sp>
        </mc:Choice>
        <mc:Fallback/>
      </mc:AlternateContent>
    </xdr:grpSp>
    <xdr:clientData/>
  </xdr:twoCellAnchor>
  <xdr:twoCellAnchor>
    <xdr:from>
      <xdr:col>3</xdr:col>
      <xdr:colOff>50800</xdr:colOff>
      <xdr:row>305</xdr:row>
      <xdr:rowOff>0</xdr:rowOff>
    </xdr:from>
    <xdr:to>
      <xdr:col>6</xdr:col>
      <xdr:colOff>901700</xdr:colOff>
      <xdr:row>305</xdr:row>
      <xdr:rowOff>228600</xdr:rowOff>
    </xdr:to>
    <xdr:sp macro="" textlink="">
      <xdr:nvSpPr>
        <xdr:cNvPr id="53" name="Right Brace 52"/>
        <xdr:cNvSpPr/>
      </xdr:nvSpPr>
      <xdr:spPr>
        <a:xfrm rot="5400000">
          <a:off x="9353550" y="84943950"/>
          <a:ext cx="228600" cy="4178300"/>
        </a:xfrm>
        <a:prstGeom prst="rightBrace">
          <a:avLst>
            <a:gd name="adj1" fmla="val 21060"/>
            <a:gd name="adj2" fmla="val 47568"/>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50800</xdr:colOff>
      <xdr:row>331</xdr:row>
      <xdr:rowOff>457200</xdr:rowOff>
    </xdr:from>
    <xdr:to>
      <xdr:col>6</xdr:col>
      <xdr:colOff>901700</xdr:colOff>
      <xdr:row>332</xdr:row>
      <xdr:rowOff>203200</xdr:rowOff>
    </xdr:to>
    <xdr:sp macro="" textlink="">
      <xdr:nvSpPr>
        <xdr:cNvPr id="54" name="Right Brace 53"/>
        <xdr:cNvSpPr/>
      </xdr:nvSpPr>
      <xdr:spPr>
        <a:xfrm rot="5400000">
          <a:off x="9353550" y="96069150"/>
          <a:ext cx="228600" cy="4178300"/>
        </a:xfrm>
        <a:prstGeom prst="rightBrace">
          <a:avLst>
            <a:gd name="adj1" fmla="val 21060"/>
            <a:gd name="adj2" fmla="val 47568"/>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38100</xdr:colOff>
      <xdr:row>353</xdr:row>
      <xdr:rowOff>0</xdr:rowOff>
    </xdr:from>
    <xdr:to>
      <xdr:col>6</xdr:col>
      <xdr:colOff>889000</xdr:colOff>
      <xdr:row>353</xdr:row>
      <xdr:rowOff>228600</xdr:rowOff>
    </xdr:to>
    <xdr:sp macro="" textlink="">
      <xdr:nvSpPr>
        <xdr:cNvPr id="55" name="Right Brace 54"/>
        <xdr:cNvSpPr/>
      </xdr:nvSpPr>
      <xdr:spPr>
        <a:xfrm rot="5400000">
          <a:off x="9340850" y="101784150"/>
          <a:ext cx="228600" cy="4178300"/>
        </a:xfrm>
        <a:prstGeom prst="rightBrace">
          <a:avLst>
            <a:gd name="adj1" fmla="val 21060"/>
            <a:gd name="adj2" fmla="val 47568"/>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50800</xdr:colOff>
      <xdr:row>371</xdr:row>
      <xdr:rowOff>0</xdr:rowOff>
    </xdr:from>
    <xdr:to>
      <xdr:col>6</xdr:col>
      <xdr:colOff>901700</xdr:colOff>
      <xdr:row>371</xdr:row>
      <xdr:rowOff>228600</xdr:rowOff>
    </xdr:to>
    <xdr:sp macro="" textlink="">
      <xdr:nvSpPr>
        <xdr:cNvPr id="56" name="Right Brace 55"/>
        <xdr:cNvSpPr/>
      </xdr:nvSpPr>
      <xdr:spPr>
        <a:xfrm rot="5400000">
          <a:off x="9353550" y="106521250"/>
          <a:ext cx="228600" cy="4178300"/>
        </a:xfrm>
        <a:prstGeom prst="rightBrace">
          <a:avLst>
            <a:gd name="adj1" fmla="val 21060"/>
            <a:gd name="adj2" fmla="val 47568"/>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38100</xdr:colOff>
      <xdr:row>391</xdr:row>
      <xdr:rowOff>0</xdr:rowOff>
    </xdr:from>
    <xdr:to>
      <xdr:col>6</xdr:col>
      <xdr:colOff>889000</xdr:colOff>
      <xdr:row>391</xdr:row>
      <xdr:rowOff>228600</xdr:rowOff>
    </xdr:to>
    <xdr:sp macro="" textlink="">
      <xdr:nvSpPr>
        <xdr:cNvPr id="57" name="Right Brace 56"/>
        <xdr:cNvSpPr/>
      </xdr:nvSpPr>
      <xdr:spPr>
        <a:xfrm rot="5400000">
          <a:off x="9340850" y="111728250"/>
          <a:ext cx="228600" cy="4178300"/>
        </a:xfrm>
        <a:prstGeom prst="rightBrace">
          <a:avLst>
            <a:gd name="adj1" fmla="val 21060"/>
            <a:gd name="adj2" fmla="val 47568"/>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50800</xdr:colOff>
      <xdr:row>409</xdr:row>
      <xdr:rowOff>0</xdr:rowOff>
    </xdr:from>
    <xdr:to>
      <xdr:col>6</xdr:col>
      <xdr:colOff>901700</xdr:colOff>
      <xdr:row>409</xdr:row>
      <xdr:rowOff>228600</xdr:rowOff>
    </xdr:to>
    <xdr:sp macro="" textlink="">
      <xdr:nvSpPr>
        <xdr:cNvPr id="58" name="Right Brace 57"/>
        <xdr:cNvSpPr/>
      </xdr:nvSpPr>
      <xdr:spPr>
        <a:xfrm rot="5400000">
          <a:off x="9353550" y="116465350"/>
          <a:ext cx="228600" cy="4178300"/>
        </a:xfrm>
        <a:prstGeom prst="rightBrace">
          <a:avLst>
            <a:gd name="adj1" fmla="val 21060"/>
            <a:gd name="adj2" fmla="val 47568"/>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50800</xdr:colOff>
      <xdr:row>432</xdr:row>
      <xdr:rowOff>0</xdr:rowOff>
    </xdr:from>
    <xdr:to>
      <xdr:col>6</xdr:col>
      <xdr:colOff>901700</xdr:colOff>
      <xdr:row>432</xdr:row>
      <xdr:rowOff>228600</xdr:rowOff>
    </xdr:to>
    <xdr:sp macro="" textlink="">
      <xdr:nvSpPr>
        <xdr:cNvPr id="59" name="Right Brace 58"/>
        <xdr:cNvSpPr/>
      </xdr:nvSpPr>
      <xdr:spPr>
        <a:xfrm rot="5400000">
          <a:off x="9353550" y="122358150"/>
          <a:ext cx="228600" cy="4178300"/>
        </a:xfrm>
        <a:prstGeom prst="rightBrace">
          <a:avLst>
            <a:gd name="adj1" fmla="val 21060"/>
            <a:gd name="adj2" fmla="val 47568"/>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0</xdr:colOff>
      <xdr:row>449</xdr:row>
      <xdr:rowOff>0</xdr:rowOff>
    </xdr:from>
    <xdr:to>
      <xdr:col>6</xdr:col>
      <xdr:colOff>850900</xdr:colOff>
      <xdr:row>449</xdr:row>
      <xdr:rowOff>228600</xdr:rowOff>
    </xdr:to>
    <xdr:sp macro="" textlink="">
      <xdr:nvSpPr>
        <xdr:cNvPr id="60" name="Right Brace 59"/>
        <xdr:cNvSpPr/>
      </xdr:nvSpPr>
      <xdr:spPr>
        <a:xfrm rot="5400000">
          <a:off x="9302750" y="123488450"/>
          <a:ext cx="228600" cy="4178300"/>
        </a:xfrm>
        <a:prstGeom prst="rightBrace">
          <a:avLst>
            <a:gd name="adj1" fmla="val 21060"/>
            <a:gd name="adj2" fmla="val 47568"/>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38100</xdr:colOff>
      <xdr:row>466</xdr:row>
      <xdr:rowOff>254000</xdr:rowOff>
    </xdr:from>
    <xdr:to>
      <xdr:col>6</xdr:col>
      <xdr:colOff>889000</xdr:colOff>
      <xdr:row>467</xdr:row>
      <xdr:rowOff>0</xdr:rowOff>
    </xdr:to>
    <xdr:sp macro="" textlink="">
      <xdr:nvSpPr>
        <xdr:cNvPr id="61" name="Right Brace 60"/>
        <xdr:cNvSpPr/>
      </xdr:nvSpPr>
      <xdr:spPr>
        <a:xfrm rot="5400000">
          <a:off x="9340850" y="127946150"/>
          <a:ext cx="228600" cy="4178300"/>
        </a:xfrm>
        <a:prstGeom prst="rightBrace">
          <a:avLst>
            <a:gd name="adj1" fmla="val 21060"/>
            <a:gd name="adj2" fmla="val 47568"/>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38100</xdr:colOff>
      <xdr:row>497</xdr:row>
      <xdr:rowOff>241300</xdr:rowOff>
    </xdr:from>
    <xdr:to>
      <xdr:col>6</xdr:col>
      <xdr:colOff>889000</xdr:colOff>
      <xdr:row>497</xdr:row>
      <xdr:rowOff>469900</xdr:rowOff>
    </xdr:to>
    <xdr:sp macro="" textlink="">
      <xdr:nvSpPr>
        <xdr:cNvPr id="62" name="Right Brace 61"/>
        <xdr:cNvSpPr/>
      </xdr:nvSpPr>
      <xdr:spPr>
        <a:xfrm rot="5400000">
          <a:off x="9340850" y="136010650"/>
          <a:ext cx="228600" cy="4178300"/>
        </a:xfrm>
        <a:prstGeom prst="rightBrace">
          <a:avLst>
            <a:gd name="adj1" fmla="val 21060"/>
            <a:gd name="adj2" fmla="val 47568"/>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50800</xdr:colOff>
      <xdr:row>514</xdr:row>
      <xdr:rowOff>241300</xdr:rowOff>
    </xdr:from>
    <xdr:to>
      <xdr:col>6</xdr:col>
      <xdr:colOff>901700</xdr:colOff>
      <xdr:row>514</xdr:row>
      <xdr:rowOff>469900</xdr:rowOff>
    </xdr:to>
    <xdr:sp macro="" textlink="">
      <xdr:nvSpPr>
        <xdr:cNvPr id="63" name="Right Brace 62"/>
        <xdr:cNvSpPr/>
      </xdr:nvSpPr>
      <xdr:spPr>
        <a:xfrm rot="5400000">
          <a:off x="9353550" y="140366750"/>
          <a:ext cx="228600" cy="4178300"/>
        </a:xfrm>
        <a:prstGeom prst="rightBrace">
          <a:avLst>
            <a:gd name="adj1" fmla="val 21060"/>
            <a:gd name="adj2" fmla="val 47568"/>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25400</xdr:colOff>
      <xdr:row>329</xdr:row>
      <xdr:rowOff>95250</xdr:rowOff>
    </xdr:from>
    <xdr:to>
      <xdr:col>6</xdr:col>
      <xdr:colOff>952500</xdr:colOff>
      <xdr:row>331</xdr:row>
      <xdr:rowOff>469900</xdr:rowOff>
    </xdr:to>
    <xdr:grpSp>
      <xdr:nvGrpSpPr>
        <xdr:cNvPr id="6" name="Group 5"/>
        <xdr:cNvGrpSpPr/>
      </xdr:nvGrpSpPr>
      <xdr:grpSpPr>
        <a:xfrm>
          <a:off x="6259945" y="94392750"/>
          <a:ext cx="5516419" cy="842241"/>
          <a:chOff x="6261100" y="93656092"/>
          <a:chExt cx="5372100" cy="844608"/>
        </a:xfrm>
      </xdr:grpSpPr>
      <xdr:sp macro="" textlink="">
        <xdr:nvSpPr>
          <xdr:cNvPr id="64" name="TextBox 63"/>
          <xdr:cNvSpPr txBox="1"/>
        </xdr:nvSpPr>
        <xdr:spPr>
          <a:xfrm>
            <a:off x="6261100" y="93713300"/>
            <a:ext cx="5372100" cy="7874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1400"/>
              <a:t>Check here if you want the same amount of  </a:t>
            </a:r>
            <a:r>
              <a:rPr lang="en-US" sz="1100" b="1">
                <a:solidFill>
                  <a:schemeClr val="dk1"/>
                </a:solidFill>
                <a:effectLst/>
                <a:latin typeface="+mn-lt"/>
                <a:ea typeface="+mn-ea"/>
                <a:cs typeface="+mn-cs"/>
              </a:rPr>
              <a:t>EQUIPMENT    </a:t>
            </a:r>
            <a:r>
              <a:rPr lang="en-US" sz="1400"/>
              <a:t>for practice as for check-offs. If so, please do NOT insert numbers in both colums.</a:t>
            </a:r>
          </a:p>
        </xdr:txBody>
      </xdr:sp>
      <mc:AlternateContent xmlns:mc="http://schemas.openxmlformats.org/markup-compatibility/2006">
        <mc:Choice xmlns:a14="http://schemas.microsoft.com/office/drawing/2010/main" Requires="a14">
          <xdr:sp macro="" textlink="">
            <xdr:nvSpPr>
              <xdr:cNvPr id="1051" name="Check Box 27" hidden="1">
                <a:extLst>
                  <a:ext uri="{63B3BB69-23CF-44E3-9099-C40C66FF867C}">
                    <a14:compatExt spid="_x0000_s1051"/>
                  </a:ext>
                </a:extLst>
              </xdr:cNvPr>
              <xdr:cNvSpPr/>
            </xdr:nvSpPr>
            <xdr:spPr>
              <a:xfrm>
                <a:off x="6972300" y="93656092"/>
                <a:ext cx="339725" cy="393697"/>
              </a:xfrm>
              <a:prstGeom prst="rect">
                <a:avLst/>
              </a:prstGeom>
            </xdr:spPr>
          </xdr:sp>
        </mc:Choice>
        <mc:Fallback/>
      </mc:AlternateContent>
    </xdr:grpSp>
    <xdr:clientData/>
  </xdr:twoCellAnchor>
  <xdr:twoCellAnchor>
    <xdr:from>
      <xdr:col>2</xdr:col>
      <xdr:colOff>12700</xdr:colOff>
      <xdr:row>350</xdr:row>
      <xdr:rowOff>114300</xdr:rowOff>
    </xdr:from>
    <xdr:to>
      <xdr:col>6</xdr:col>
      <xdr:colOff>939800</xdr:colOff>
      <xdr:row>352</xdr:row>
      <xdr:rowOff>469900</xdr:rowOff>
    </xdr:to>
    <xdr:grpSp>
      <xdr:nvGrpSpPr>
        <xdr:cNvPr id="7" name="Group 6"/>
        <xdr:cNvGrpSpPr/>
      </xdr:nvGrpSpPr>
      <xdr:grpSpPr>
        <a:xfrm>
          <a:off x="6247245" y="100386573"/>
          <a:ext cx="5516419" cy="823191"/>
          <a:chOff x="6248400" y="99364817"/>
          <a:chExt cx="5372100" cy="825483"/>
        </a:xfrm>
      </xdr:grpSpPr>
      <xdr:sp macro="" textlink="">
        <xdr:nvSpPr>
          <xdr:cNvPr id="65" name="TextBox 64"/>
          <xdr:cNvSpPr txBox="1"/>
        </xdr:nvSpPr>
        <xdr:spPr>
          <a:xfrm>
            <a:off x="6248400" y="99402900"/>
            <a:ext cx="5372100" cy="7874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1400"/>
              <a:t>Check here if you want the same amount of  </a:t>
            </a:r>
            <a:r>
              <a:rPr lang="en-US" sz="1100" b="1">
                <a:solidFill>
                  <a:schemeClr val="dk1"/>
                </a:solidFill>
                <a:effectLst/>
                <a:latin typeface="+mn-lt"/>
                <a:ea typeface="+mn-ea"/>
                <a:cs typeface="+mn-cs"/>
              </a:rPr>
              <a:t>EQUIPMENT    </a:t>
            </a:r>
            <a:r>
              <a:rPr lang="en-US" sz="1400"/>
              <a:t>for practice as for check-offs. If so, please do NOT insert numbers in both colums.</a:t>
            </a:r>
          </a:p>
        </xdr:txBody>
      </xdr:sp>
      <mc:AlternateContent xmlns:mc="http://schemas.openxmlformats.org/markup-compatibility/2006">
        <mc:Choice xmlns:a14="http://schemas.microsoft.com/office/drawing/2010/main" Requires="a14">
          <xdr:sp macro="" textlink="">
            <xdr:nvSpPr>
              <xdr:cNvPr id="1052" name="Check Box 28" hidden="1">
                <a:extLst>
                  <a:ext uri="{63B3BB69-23CF-44E3-9099-C40C66FF867C}">
                    <a14:compatExt spid="_x0000_s1052"/>
                  </a:ext>
                </a:extLst>
              </xdr:cNvPr>
              <xdr:cNvSpPr/>
            </xdr:nvSpPr>
            <xdr:spPr>
              <a:xfrm>
                <a:off x="6908800" y="99364817"/>
                <a:ext cx="339725" cy="396876"/>
              </a:xfrm>
              <a:prstGeom prst="rect">
                <a:avLst/>
              </a:prstGeom>
            </xdr:spPr>
          </xdr:sp>
        </mc:Choice>
        <mc:Fallback/>
      </mc:AlternateContent>
    </xdr:grpSp>
    <xdr:clientData/>
  </xdr:twoCellAnchor>
  <xdr:twoCellAnchor>
    <xdr:from>
      <xdr:col>2</xdr:col>
      <xdr:colOff>12700</xdr:colOff>
      <xdr:row>368</xdr:row>
      <xdr:rowOff>107950</xdr:rowOff>
    </xdr:from>
    <xdr:to>
      <xdr:col>6</xdr:col>
      <xdr:colOff>939800</xdr:colOff>
      <xdr:row>370</xdr:row>
      <xdr:rowOff>228600</xdr:rowOff>
    </xdr:to>
    <xdr:grpSp>
      <xdr:nvGrpSpPr>
        <xdr:cNvPr id="9" name="Group 8"/>
        <xdr:cNvGrpSpPr/>
      </xdr:nvGrpSpPr>
      <xdr:grpSpPr>
        <a:xfrm>
          <a:off x="6247245" y="105419814"/>
          <a:ext cx="5516419" cy="830695"/>
          <a:chOff x="6248400" y="104095574"/>
          <a:chExt cx="5372100" cy="831826"/>
        </a:xfrm>
      </xdr:grpSpPr>
      <xdr:sp macro="" textlink="">
        <xdr:nvSpPr>
          <xdr:cNvPr id="66" name="TextBox 65"/>
          <xdr:cNvSpPr txBox="1"/>
        </xdr:nvSpPr>
        <xdr:spPr>
          <a:xfrm>
            <a:off x="6248400" y="104140000"/>
            <a:ext cx="5372100" cy="7874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1400"/>
              <a:t>Check here if you want the same amount of  </a:t>
            </a:r>
            <a:r>
              <a:rPr lang="en-US" sz="1100" b="1">
                <a:solidFill>
                  <a:schemeClr val="dk1"/>
                </a:solidFill>
                <a:effectLst/>
                <a:latin typeface="+mn-lt"/>
                <a:ea typeface="+mn-ea"/>
                <a:cs typeface="+mn-cs"/>
              </a:rPr>
              <a:t>EQUIPMENT    </a:t>
            </a:r>
            <a:r>
              <a:rPr lang="en-US" sz="1400"/>
              <a:t>for practice as for check-offs. If so, please do NOT insert numbers in both colums.</a:t>
            </a:r>
          </a:p>
        </xdr:txBody>
      </xdr:sp>
      <mc:AlternateContent xmlns:mc="http://schemas.openxmlformats.org/markup-compatibility/2006">
        <mc:Choice xmlns:a14="http://schemas.microsoft.com/office/drawing/2010/main" Requires="a14">
          <xdr:sp macro="" textlink="">
            <xdr:nvSpPr>
              <xdr:cNvPr id="1053" name="Check Box 29" hidden="1">
                <a:extLst>
                  <a:ext uri="{63B3BB69-23CF-44E3-9099-C40C66FF867C}">
                    <a14:compatExt spid="_x0000_s1053"/>
                  </a:ext>
                </a:extLst>
              </xdr:cNvPr>
              <xdr:cNvSpPr/>
            </xdr:nvSpPr>
            <xdr:spPr>
              <a:xfrm>
                <a:off x="6997700" y="104095574"/>
                <a:ext cx="339725" cy="396874"/>
              </a:xfrm>
              <a:prstGeom prst="rect">
                <a:avLst/>
              </a:prstGeom>
            </xdr:spPr>
          </xdr:sp>
        </mc:Choice>
        <mc:Fallback/>
      </mc:AlternateContent>
    </xdr:grpSp>
    <xdr:clientData/>
  </xdr:twoCellAnchor>
  <xdr:twoCellAnchor>
    <xdr:from>
      <xdr:col>2</xdr:col>
      <xdr:colOff>12700</xdr:colOff>
      <xdr:row>388</xdr:row>
      <xdr:rowOff>85725</xdr:rowOff>
    </xdr:from>
    <xdr:to>
      <xdr:col>6</xdr:col>
      <xdr:colOff>939800</xdr:colOff>
      <xdr:row>390</xdr:row>
      <xdr:rowOff>228600</xdr:rowOff>
    </xdr:to>
    <xdr:grpSp>
      <xdr:nvGrpSpPr>
        <xdr:cNvPr id="13" name="Group 12"/>
        <xdr:cNvGrpSpPr/>
      </xdr:nvGrpSpPr>
      <xdr:grpSpPr>
        <a:xfrm>
          <a:off x="6247245" y="110939407"/>
          <a:ext cx="5516419" cy="852920"/>
          <a:chOff x="6248400" y="109280423"/>
          <a:chExt cx="5372100" cy="853977"/>
        </a:xfrm>
      </xdr:grpSpPr>
      <xdr:sp macro="" textlink="">
        <xdr:nvSpPr>
          <xdr:cNvPr id="67" name="TextBox 66"/>
          <xdr:cNvSpPr txBox="1"/>
        </xdr:nvSpPr>
        <xdr:spPr>
          <a:xfrm>
            <a:off x="6248400" y="109347000"/>
            <a:ext cx="5372100" cy="7874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1400"/>
              <a:t>Check here if you want the same amount of  </a:t>
            </a:r>
            <a:r>
              <a:rPr lang="en-US" sz="1100" b="1">
                <a:solidFill>
                  <a:schemeClr val="dk1"/>
                </a:solidFill>
                <a:effectLst/>
                <a:latin typeface="+mn-lt"/>
                <a:ea typeface="+mn-ea"/>
                <a:cs typeface="+mn-cs"/>
              </a:rPr>
              <a:t>EQUIPMENT    </a:t>
            </a:r>
            <a:r>
              <a:rPr lang="en-US" sz="1400"/>
              <a:t>for practice as for check-offs. If so, please do NOT insert numbers in both colums.</a:t>
            </a:r>
          </a:p>
        </xdr:txBody>
      </xdr:sp>
      <mc:AlternateContent xmlns:mc="http://schemas.openxmlformats.org/markup-compatibility/2006">
        <mc:Choice xmlns:a14="http://schemas.microsoft.com/office/drawing/2010/main" Requires="a14">
          <xdr:sp macro="" textlink="">
            <xdr:nvSpPr>
              <xdr:cNvPr id="1054" name="Check Box 30" hidden="1">
                <a:extLst>
                  <a:ext uri="{63B3BB69-23CF-44E3-9099-C40C66FF867C}">
                    <a14:compatExt spid="_x0000_s1054"/>
                  </a:ext>
                </a:extLst>
              </xdr:cNvPr>
              <xdr:cNvSpPr/>
            </xdr:nvSpPr>
            <xdr:spPr>
              <a:xfrm>
                <a:off x="6934200" y="109280423"/>
                <a:ext cx="339725" cy="390525"/>
              </a:xfrm>
              <a:prstGeom prst="rect">
                <a:avLst/>
              </a:prstGeom>
            </xdr:spPr>
          </xdr:sp>
        </mc:Choice>
        <mc:Fallback/>
      </mc:AlternateContent>
    </xdr:grpSp>
    <xdr:clientData/>
  </xdr:twoCellAnchor>
  <xdr:twoCellAnchor>
    <xdr:from>
      <xdr:col>2</xdr:col>
      <xdr:colOff>12700</xdr:colOff>
      <xdr:row>406</xdr:row>
      <xdr:rowOff>107950</xdr:rowOff>
    </xdr:from>
    <xdr:to>
      <xdr:col>6</xdr:col>
      <xdr:colOff>939800</xdr:colOff>
      <xdr:row>408</xdr:row>
      <xdr:rowOff>228600</xdr:rowOff>
    </xdr:to>
    <xdr:grpSp>
      <xdr:nvGrpSpPr>
        <xdr:cNvPr id="14" name="Group 13"/>
        <xdr:cNvGrpSpPr/>
      </xdr:nvGrpSpPr>
      <xdr:grpSpPr>
        <a:xfrm>
          <a:off x="6247245" y="116001223"/>
          <a:ext cx="5516419" cy="830695"/>
          <a:chOff x="6248400" y="114039432"/>
          <a:chExt cx="5372100" cy="832068"/>
        </a:xfrm>
      </xdr:grpSpPr>
      <xdr:sp macro="" textlink="">
        <xdr:nvSpPr>
          <xdr:cNvPr id="68" name="TextBox 67"/>
          <xdr:cNvSpPr txBox="1"/>
        </xdr:nvSpPr>
        <xdr:spPr>
          <a:xfrm>
            <a:off x="6248400" y="114084100"/>
            <a:ext cx="5372100" cy="7874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1400"/>
              <a:t>Check here if you want the same amount of  </a:t>
            </a:r>
            <a:r>
              <a:rPr lang="en-US" sz="1100" b="1">
                <a:solidFill>
                  <a:schemeClr val="dk1"/>
                </a:solidFill>
                <a:effectLst/>
                <a:latin typeface="+mn-lt"/>
                <a:ea typeface="+mn-ea"/>
                <a:cs typeface="+mn-cs"/>
              </a:rPr>
              <a:t>EQUIPMENT    </a:t>
            </a:r>
            <a:r>
              <a:rPr lang="en-US" sz="1400"/>
              <a:t>for practice as for check-offs. If so, please do NOT insert numbers in both colums.</a:t>
            </a:r>
          </a:p>
        </xdr:txBody>
      </xdr:sp>
      <mc:AlternateContent xmlns:mc="http://schemas.openxmlformats.org/markup-compatibility/2006">
        <mc:Choice xmlns:a14="http://schemas.microsoft.com/office/drawing/2010/main" Requires="a14">
          <xdr:sp macro="" textlink="">
            <xdr:nvSpPr>
              <xdr:cNvPr id="1055" name="Check Box 31" hidden="1">
                <a:extLst>
                  <a:ext uri="{63B3BB69-23CF-44E3-9099-C40C66FF867C}">
                    <a14:compatExt spid="_x0000_s1055"/>
                  </a:ext>
                </a:extLst>
              </xdr:cNvPr>
              <xdr:cNvSpPr/>
            </xdr:nvSpPr>
            <xdr:spPr>
              <a:xfrm>
                <a:off x="6946900" y="114039432"/>
                <a:ext cx="339725" cy="393696"/>
              </a:xfrm>
              <a:prstGeom prst="rect">
                <a:avLst/>
              </a:prstGeom>
            </xdr:spPr>
          </xdr:sp>
        </mc:Choice>
        <mc:Fallback/>
      </mc:AlternateContent>
    </xdr:grpSp>
    <xdr:clientData/>
  </xdr:twoCellAnchor>
  <xdr:twoCellAnchor>
    <xdr:from>
      <xdr:col>2</xdr:col>
      <xdr:colOff>12700</xdr:colOff>
      <xdr:row>429</xdr:row>
      <xdr:rowOff>98425</xdr:rowOff>
    </xdr:from>
    <xdr:to>
      <xdr:col>6</xdr:col>
      <xdr:colOff>939800</xdr:colOff>
      <xdr:row>431</xdr:row>
      <xdr:rowOff>228600</xdr:rowOff>
    </xdr:to>
    <xdr:grpSp>
      <xdr:nvGrpSpPr>
        <xdr:cNvPr id="15" name="Group 14"/>
        <xdr:cNvGrpSpPr/>
      </xdr:nvGrpSpPr>
      <xdr:grpSpPr>
        <a:xfrm>
          <a:off x="6247245" y="122191607"/>
          <a:ext cx="5516419" cy="840220"/>
          <a:chOff x="6248400" y="119922644"/>
          <a:chExt cx="5372100" cy="841656"/>
        </a:xfrm>
      </xdr:grpSpPr>
      <xdr:sp macro="" textlink="">
        <xdr:nvSpPr>
          <xdr:cNvPr id="69" name="TextBox 68"/>
          <xdr:cNvSpPr txBox="1"/>
        </xdr:nvSpPr>
        <xdr:spPr>
          <a:xfrm>
            <a:off x="6248400" y="119976900"/>
            <a:ext cx="5372100" cy="7874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1400"/>
              <a:t>Check here if you want the same amount of  </a:t>
            </a:r>
            <a:r>
              <a:rPr lang="en-US" sz="1100" b="1">
                <a:solidFill>
                  <a:schemeClr val="dk1"/>
                </a:solidFill>
                <a:effectLst/>
                <a:latin typeface="+mn-lt"/>
                <a:ea typeface="+mn-ea"/>
                <a:cs typeface="+mn-cs"/>
              </a:rPr>
              <a:t>EQUIPMENT    </a:t>
            </a:r>
            <a:r>
              <a:rPr lang="en-US" sz="1400"/>
              <a:t>for practice as for check-offs. If so, please do NOT insert numbers in both colums.</a:t>
            </a:r>
          </a:p>
        </xdr:txBody>
      </xdr:sp>
      <mc:AlternateContent xmlns:mc="http://schemas.openxmlformats.org/markup-compatibility/2006">
        <mc:Choice xmlns:a14="http://schemas.microsoft.com/office/drawing/2010/main" Requires="a14">
          <xdr:sp macro="" textlink="">
            <xdr:nvSpPr>
              <xdr:cNvPr id="1057" name="Check Box 33" hidden="1">
                <a:extLst>
                  <a:ext uri="{63B3BB69-23CF-44E3-9099-C40C66FF867C}">
                    <a14:compatExt spid="_x0000_s1057"/>
                  </a:ext>
                </a:extLst>
              </xdr:cNvPr>
              <xdr:cNvSpPr/>
            </xdr:nvSpPr>
            <xdr:spPr>
              <a:xfrm>
                <a:off x="6959600" y="119922644"/>
                <a:ext cx="339725" cy="393695"/>
              </a:xfrm>
              <a:prstGeom prst="rect">
                <a:avLst/>
              </a:prstGeom>
            </xdr:spPr>
          </xdr:sp>
        </mc:Choice>
        <mc:Fallback/>
      </mc:AlternateContent>
    </xdr:grpSp>
    <xdr:clientData/>
  </xdr:twoCellAnchor>
  <xdr:twoCellAnchor>
    <xdr:from>
      <xdr:col>2</xdr:col>
      <xdr:colOff>12700</xdr:colOff>
      <xdr:row>446</xdr:row>
      <xdr:rowOff>127000</xdr:rowOff>
    </xdr:from>
    <xdr:to>
      <xdr:col>6</xdr:col>
      <xdr:colOff>939800</xdr:colOff>
      <xdr:row>449</xdr:row>
      <xdr:rowOff>0</xdr:rowOff>
    </xdr:to>
    <xdr:grpSp>
      <xdr:nvGrpSpPr>
        <xdr:cNvPr id="16" name="Group 15"/>
        <xdr:cNvGrpSpPr/>
      </xdr:nvGrpSpPr>
      <xdr:grpSpPr>
        <a:xfrm>
          <a:off x="6247245" y="127242455"/>
          <a:ext cx="5516419" cy="825500"/>
          <a:chOff x="6248400" y="126111165"/>
          <a:chExt cx="5372100" cy="825335"/>
        </a:xfrm>
      </xdr:grpSpPr>
      <xdr:sp macro="" textlink="">
        <xdr:nvSpPr>
          <xdr:cNvPr id="70" name="TextBox 69"/>
          <xdr:cNvSpPr txBox="1"/>
        </xdr:nvSpPr>
        <xdr:spPr>
          <a:xfrm>
            <a:off x="6248400" y="126149100"/>
            <a:ext cx="5372100" cy="7874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1400"/>
              <a:t>Check here if you want the same amount of  </a:t>
            </a:r>
            <a:r>
              <a:rPr lang="en-US" sz="1100" b="1">
                <a:solidFill>
                  <a:schemeClr val="dk1"/>
                </a:solidFill>
                <a:effectLst/>
                <a:latin typeface="+mn-lt"/>
                <a:ea typeface="+mn-ea"/>
                <a:cs typeface="+mn-cs"/>
              </a:rPr>
              <a:t>EQUIPMENT    </a:t>
            </a:r>
            <a:r>
              <a:rPr lang="en-US" sz="1400"/>
              <a:t>for practice as for check-offs. If so, please do NOT insert numbers in both colums.</a:t>
            </a:r>
          </a:p>
        </xdr:txBody>
      </xdr:sp>
      <mc:AlternateContent xmlns:mc="http://schemas.openxmlformats.org/markup-compatibility/2006">
        <mc:Choice xmlns:a14="http://schemas.microsoft.com/office/drawing/2010/main" Requires="a14">
          <xdr:sp macro="" textlink="">
            <xdr:nvSpPr>
              <xdr:cNvPr id="1058" name="Check Box 34" hidden="1">
                <a:extLst>
                  <a:ext uri="{63B3BB69-23CF-44E3-9099-C40C66FF867C}">
                    <a14:compatExt spid="_x0000_s1058"/>
                  </a:ext>
                </a:extLst>
              </xdr:cNvPr>
              <xdr:cNvSpPr/>
            </xdr:nvSpPr>
            <xdr:spPr>
              <a:xfrm>
                <a:off x="6985000" y="126111165"/>
                <a:ext cx="339725" cy="400051"/>
              </a:xfrm>
              <a:prstGeom prst="rect">
                <a:avLst/>
              </a:prstGeom>
            </xdr:spPr>
          </xdr:sp>
        </mc:Choice>
        <mc:Fallback/>
      </mc:AlternateContent>
    </xdr:grpSp>
    <xdr:clientData/>
  </xdr:twoCellAnchor>
  <xdr:twoCellAnchor>
    <xdr:from>
      <xdr:col>2</xdr:col>
      <xdr:colOff>25400</xdr:colOff>
      <xdr:row>463</xdr:row>
      <xdr:rowOff>133350</xdr:rowOff>
    </xdr:from>
    <xdr:to>
      <xdr:col>6</xdr:col>
      <xdr:colOff>952500</xdr:colOff>
      <xdr:row>466</xdr:row>
      <xdr:rowOff>241300</xdr:rowOff>
    </xdr:to>
    <xdr:grpSp>
      <xdr:nvGrpSpPr>
        <xdr:cNvPr id="19" name="Group 18"/>
        <xdr:cNvGrpSpPr/>
      </xdr:nvGrpSpPr>
      <xdr:grpSpPr>
        <a:xfrm>
          <a:off x="6259945" y="132236441"/>
          <a:ext cx="5516419" cy="817995"/>
          <a:chOff x="6261100" y="130803752"/>
          <a:chExt cx="5372100" cy="819048"/>
        </a:xfrm>
      </xdr:grpSpPr>
      <xdr:sp macro="" textlink="">
        <xdr:nvSpPr>
          <xdr:cNvPr id="71" name="TextBox 70"/>
          <xdr:cNvSpPr txBox="1"/>
        </xdr:nvSpPr>
        <xdr:spPr>
          <a:xfrm>
            <a:off x="6261100" y="130835400"/>
            <a:ext cx="5372100" cy="7874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1400"/>
              <a:t>Check here if you want the same amount of  </a:t>
            </a:r>
            <a:r>
              <a:rPr lang="en-US" sz="1100" b="1">
                <a:solidFill>
                  <a:schemeClr val="dk1"/>
                </a:solidFill>
                <a:effectLst/>
                <a:latin typeface="+mn-lt"/>
                <a:ea typeface="+mn-ea"/>
                <a:cs typeface="+mn-cs"/>
              </a:rPr>
              <a:t>EQUIPMENT    </a:t>
            </a:r>
            <a:r>
              <a:rPr lang="en-US" sz="1400"/>
              <a:t>for practice as for check-offs. If so, please do NOT insert numbers in both colums.</a:t>
            </a:r>
          </a:p>
        </xdr:txBody>
      </xdr:sp>
      <mc:AlternateContent xmlns:mc="http://schemas.openxmlformats.org/markup-compatibility/2006">
        <mc:Choice xmlns:a14="http://schemas.microsoft.com/office/drawing/2010/main" Requires="a14">
          <xdr:sp macro="" textlink="">
            <xdr:nvSpPr>
              <xdr:cNvPr id="1059" name="Check Box 35" hidden="1">
                <a:extLst>
                  <a:ext uri="{63B3BB69-23CF-44E3-9099-C40C66FF867C}">
                    <a14:compatExt spid="_x0000_s1059"/>
                  </a:ext>
                </a:extLst>
              </xdr:cNvPr>
              <xdr:cNvSpPr/>
            </xdr:nvSpPr>
            <xdr:spPr>
              <a:xfrm>
                <a:off x="6985000" y="130803752"/>
                <a:ext cx="339725" cy="393700"/>
              </a:xfrm>
              <a:prstGeom prst="rect">
                <a:avLst/>
              </a:prstGeom>
            </xdr:spPr>
          </xdr:sp>
        </mc:Choice>
        <mc:Fallback/>
      </mc:AlternateContent>
    </xdr:grpSp>
    <xdr:clientData/>
  </xdr:twoCellAnchor>
  <xdr:twoCellAnchor>
    <xdr:from>
      <xdr:col>2</xdr:col>
      <xdr:colOff>12700</xdr:colOff>
      <xdr:row>494</xdr:row>
      <xdr:rowOff>107950</xdr:rowOff>
    </xdr:from>
    <xdr:to>
      <xdr:col>6</xdr:col>
      <xdr:colOff>939800</xdr:colOff>
      <xdr:row>497</xdr:row>
      <xdr:rowOff>228600</xdr:rowOff>
    </xdr:to>
    <xdr:grpSp>
      <xdr:nvGrpSpPr>
        <xdr:cNvPr id="21" name="Group 20"/>
        <xdr:cNvGrpSpPr/>
      </xdr:nvGrpSpPr>
      <xdr:grpSpPr>
        <a:xfrm>
          <a:off x="6247245" y="140350586"/>
          <a:ext cx="5516419" cy="830696"/>
          <a:chOff x="6248400" y="138614091"/>
          <a:chExt cx="5372100" cy="831909"/>
        </a:xfrm>
      </xdr:grpSpPr>
      <xdr:sp macro="" textlink="">
        <xdr:nvSpPr>
          <xdr:cNvPr id="72" name="TextBox 71"/>
          <xdr:cNvSpPr txBox="1"/>
        </xdr:nvSpPr>
        <xdr:spPr>
          <a:xfrm>
            <a:off x="6248400" y="138658600"/>
            <a:ext cx="5372100" cy="7874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1400"/>
              <a:t>Check here if you want the same amount of  </a:t>
            </a:r>
            <a:r>
              <a:rPr lang="en-US" sz="1100" b="1">
                <a:solidFill>
                  <a:schemeClr val="dk1"/>
                </a:solidFill>
                <a:effectLst/>
                <a:latin typeface="+mn-lt"/>
                <a:ea typeface="+mn-ea"/>
                <a:cs typeface="+mn-cs"/>
              </a:rPr>
              <a:t>EQUIPMENT    </a:t>
            </a:r>
            <a:r>
              <a:rPr lang="en-US" sz="1400"/>
              <a:t>for practice as for check-offs. If so, please do NOT insert numbers in both colums.</a:t>
            </a:r>
          </a:p>
        </xdr:txBody>
      </xdr:sp>
      <mc:AlternateContent xmlns:mc="http://schemas.openxmlformats.org/markup-compatibility/2006">
        <mc:Choice xmlns:a14="http://schemas.microsoft.com/office/drawing/2010/main" Requires="a14">
          <xdr:sp macro="" textlink="">
            <xdr:nvSpPr>
              <xdr:cNvPr id="1061" name="Check Box 37" hidden="1">
                <a:extLst>
                  <a:ext uri="{63B3BB69-23CF-44E3-9099-C40C66FF867C}">
                    <a14:compatExt spid="_x0000_s1061"/>
                  </a:ext>
                </a:extLst>
              </xdr:cNvPr>
              <xdr:cNvSpPr/>
            </xdr:nvSpPr>
            <xdr:spPr>
              <a:xfrm>
                <a:off x="6959600" y="138614091"/>
                <a:ext cx="339725" cy="406399"/>
              </a:xfrm>
              <a:prstGeom prst="rect">
                <a:avLst/>
              </a:prstGeom>
            </xdr:spPr>
          </xdr:sp>
        </mc:Choice>
        <mc:Fallback/>
      </mc:AlternateContent>
    </xdr:grpSp>
    <xdr:clientData/>
  </xdr:twoCellAnchor>
  <xdr:twoCellAnchor>
    <xdr:from>
      <xdr:col>2</xdr:col>
      <xdr:colOff>12700</xdr:colOff>
      <xdr:row>511</xdr:row>
      <xdr:rowOff>82550</xdr:rowOff>
    </xdr:from>
    <xdr:to>
      <xdr:col>6</xdr:col>
      <xdr:colOff>939800</xdr:colOff>
      <xdr:row>514</xdr:row>
      <xdr:rowOff>215900</xdr:rowOff>
    </xdr:to>
    <xdr:grpSp>
      <xdr:nvGrpSpPr>
        <xdr:cNvPr id="26" name="Group 25"/>
        <xdr:cNvGrpSpPr/>
      </xdr:nvGrpSpPr>
      <xdr:grpSpPr>
        <a:xfrm>
          <a:off x="6247245" y="145520641"/>
          <a:ext cx="5516419" cy="843395"/>
          <a:chOff x="6248400" y="143427589"/>
          <a:chExt cx="5372100" cy="844411"/>
        </a:xfrm>
      </xdr:grpSpPr>
      <xdr:sp macro="" textlink="">
        <xdr:nvSpPr>
          <xdr:cNvPr id="73" name="TextBox 72"/>
          <xdr:cNvSpPr txBox="1"/>
        </xdr:nvSpPr>
        <xdr:spPr>
          <a:xfrm>
            <a:off x="6248400" y="143484600"/>
            <a:ext cx="5372100" cy="7874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1400"/>
              <a:t>Check here if you want the same amount of  </a:t>
            </a:r>
            <a:r>
              <a:rPr lang="en-US" sz="1100" b="1">
                <a:solidFill>
                  <a:schemeClr val="dk1"/>
                </a:solidFill>
                <a:effectLst/>
                <a:latin typeface="+mn-lt"/>
                <a:ea typeface="+mn-ea"/>
                <a:cs typeface="+mn-cs"/>
              </a:rPr>
              <a:t>EQUIPMENT    </a:t>
            </a:r>
            <a:r>
              <a:rPr lang="en-US" sz="1400"/>
              <a:t>for practice as for check-offs. If so, please do NOT insert numbers in both colums.</a:t>
            </a:r>
          </a:p>
        </xdr:txBody>
      </xdr:sp>
      <mc:AlternateContent xmlns:mc="http://schemas.openxmlformats.org/markup-compatibility/2006">
        <mc:Choice xmlns:a14="http://schemas.microsoft.com/office/drawing/2010/main" Requires="a14">
          <xdr:sp macro="" textlink="">
            <xdr:nvSpPr>
              <xdr:cNvPr id="1062" name="Check Box 38" hidden="1">
                <a:extLst>
                  <a:ext uri="{63B3BB69-23CF-44E3-9099-C40C66FF867C}">
                    <a14:compatExt spid="_x0000_s1062"/>
                  </a:ext>
                </a:extLst>
              </xdr:cNvPr>
              <xdr:cNvSpPr/>
            </xdr:nvSpPr>
            <xdr:spPr>
              <a:xfrm>
                <a:off x="6972300" y="143427589"/>
                <a:ext cx="339725" cy="406399"/>
              </a:xfrm>
              <a:prstGeom prst="rect">
                <a:avLst/>
              </a:prstGeom>
            </xdr:spPr>
          </xdr:sp>
        </mc:Choice>
        <mc:Fallback/>
      </mc:AlternateContent>
    </xdr:grpSp>
    <xdr:clientData/>
  </xdr:twoCellAnchor>
  <xdr:twoCellAnchor editAs="oneCell">
    <xdr:from>
      <xdr:col>0</xdr:col>
      <xdr:colOff>76200</xdr:colOff>
      <xdr:row>0</xdr:row>
      <xdr:rowOff>50800</xdr:rowOff>
    </xdr:from>
    <xdr:to>
      <xdr:col>1</xdr:col>
      <xdr:colOff>1726278</xdr:colOff>
      <xdr:row>1</xdr:row>
      <xdr:rowOff>38100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50800"/>
          <a:ext cx="4490260" cy="9744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457200</xdr:colOff>
          <xdr:row>501</xdr:row>
          <xdr:rowOff>228600</xdr:rowOff>
        </xdr:from>
        <xdr:to>
          <xdr:col>3</xdr:col>
          <xdr:colOff>1066800</xdr:colOff>
          <xdr:row>503</xdr:row>
          <xdr:rowOff>152400</xdr:rowOff>
        </xdr:to>
        <xdr:sp macro="" textlink="">
          <xdr:nvSpPr>
            <xdr:cNvPr id="1063" name="Check Box 39" hidden="1">
              <a:extLst>
                <a:ext uri="{63B3BB69-23CF-44E3-9099-C40C66FF867C}">
                  <a14:compatExt spid="_x0000_s1063"/>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500</xdr:row>
          <xdr:rowOff>228600</xdr:rowOff>
        </xdr:from>
        <xdr:to>
          <xdr:col>3</xdr:col>
          <xdr:colOff>1028700</xdr:colOff>
          <xdr:row>502</xdr:row>
          <xdr:rowOff>142875</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502</xdr:row>
          <xdr:rowOff>228600</xdr:rowOff>
        </xdr:from>
        <xdr:to>
          <xdr:col>3</xdr:col>
          <xdr:colOff>1028700</xdr:colOff>
          <xdr:row>504</xdr:row>
          <xdr:rowOff>161925</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499</xdr:row>
          <xdr:rowOff>381000</xdr:rowOff>
        </xdr:from>
        <xdr:to>
          <xdr:col>3</xdr:col>
          <xdr:colOff>1028700</xdr:colOff>
          <xdr:row>501</xdr:row>
          <xdr:rowOff>142875</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481</xdr:row>
          <xdr:rowOff>136601</xdr:rowOff>
        </xdr:from>
        <xdr:to>
          <xdr:col>3</xdr:col>
          <xdr:colOff>1000125</xdr:colOff>
          <xdr:row>488</xdr:row>
          <xdr:rowOff>104813</xdr:rowOff>
        </xdr:to>
        <xdr:grpSp>
          <xdr:nvGrpSpPr>
            <xdr:cNvPr id="20" name="Group 19"/>
            <xdr:cNvGrpSpPr/>
          </xdr:nvGrpSpPr>
          <xdr:grpSpPr>
            <a:xfrm>
              <a:off x="7744691" y="137054146"/>
              <a:ext cx="581025" cy="1665394"/>
              <a:chOff x="7747000" y="135556547"/>
              <a:chExt cx="581025" cy="1657180"/>
            </a:xfrm>
          </xdr:grpSpPr>
          <xdr:sp macro="" textlink="">
            <xdr:nvSpPr>
              <xdr:cNvPr id="1068" name="Check Box 44" hidden="1">
                <a:extLst>
                  <a:ext uri="{63B3BB69-23CF-44E3-9099-C40C66FF867C}">
                    <a14:compatExt spid="_x0000_s1068"/>
                  </a:ext>
                </a:extLst>
              </xdr:cNvPr>
              <xdr:cNvSpPr/>
            </xdr:nvSpPr>
            <xdr:spPr>
              <a:xfrm>
                <a:off x="7747000" y="136566275"/>
                <a:ext cx="581025" cy="396875"/>
              </a:xfrm>
              <a:prstGeom prst="rect">
                <a:avLst/>
              </a:prstGeom>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rPr>
                  <a:t> Yes</a:t>
                </a:r>
              </a:p>
            </xdr:txBody>
          </xdr:sp>
          <xdr:sp macro="" textlink="">
            <xdr:nvSpPr>
              <xdr:cNvPr id="1071" name="Check Box 47" hidden="1">
                <a:extLst>
                  <a:ext uri="{63B3BB69-23CF-44E3-9099-C40C66FF867C}">
                    <a14:compatExt spid="_x0000_s1071"/>
                  </a:ext>
                </a:extLst>
              </xdr:cNvPr>
              <xdr:cNvSpPr/>
            </xdr:nvSpPr>
            <xdr:spPr>
              <a:xfrm>
                <a:off x="7747000" y="135556547"/>
                <a:ext cx="581025" cy="403225"/>
              </a:xfrm>
              <a:prstGeom prst="rect">
                <a:avLst/>
              </a:prstGeom>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rPr>
                  <a:t> Yes</a:t>
                </a:r>
              </a:p>
            </xdr:txBody>
          </xdr:sp>
          <xdr:sp macro="" textlink="">
            <xdr:nvSpPr>
              <xdr:cNvPr id="1073" name="Check Box 49" hidden="1">
                <a:extLst>
                  <a:ext uri="{63B3BB69-23CF-44E3-9099-C40C66FF867C}">
                    <a14:compatExt spid="_x0000_s1073"/>
                  </a:ext>
                </a:extLst>
              </xdr:cNvPr>
              <xdr:cNvSpPr/>
            </xdr:nvSpPr>
            <xdr:spPr>
              <a:xfrm>
                <a:off x="7747000" y="135807450"/>
                <a:ext cx="581025" cy="393700"/>
              </a:xfrm>
              <a:prstGeom prst="rect">
                <a:avLst/>
              </a:prstGeom>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rPr>
                  <a:t> Yes</a:t>
                </a:r>
              </a:p>
            </xdr:txBody>
          </xdr:sp>
          <xdr:sp macro="" textlink="">
            <xdr:nvSpPr>
              <xdr:cNvPr id="1075" name="Check Box 51" hidden="1">
                <a:extLst>
                  <a:ext uri="{63B3BB69-23CF-44E3-9099-C40C66FF867C}">
                    <a14:compatExt spid="_x0000_s1075"/>
                  </a:ext>
                </a:extLst>
              </xdr:cNvPr>
              <xdr:cNvSpPr/>
            </xdr:nvSpPr>
            <xdr:spPr>
              <a:xfrm>
                <a:off x="7747000" y="136810503"/>
                <a:ext cx="581025" cy="403224"/>
              </a:xfrm>
              <a:prstGeom prst="rect">
                <a:avLst/>
              </a:prstGeom>
            </xdr:spPr>
            <xdr:txBody>
              <a:bodyPr vertOverflow="clip" wrap="square" lIns="27432" tIns="27432" rIns="0" bIns="27432" anchor="ctr" upright="1"/>
              <a:lstStyle/>
              <a:p>
                <a:pPr algn="l" rtl="0">
                  <a:defRPr sz="1000"/>
                </a:pPr>
                <a:r>
                  <a:rPr lang="en-US" sz="1200" b="0" i="0" u="none" strike="noStrike" baseline="0">
                    <a:solidFill>
                      <a:srgbClr val="000000"/>
                    </a:solidFill>
                    <a:latin typeface="Calibri"/>
                  </a:rPr>
                  <a:t> Yes</a:t>
                </a:r>
              </a:p>
            </xdr:txBody>
          </xdr:sp>
        </xdr:grpSp>
        <xdr:clientData fLocksWithSheet="0"/>
      </xdr:twoCellAnchor>
    </mc:Choice>
    <mc:Fallback/>
  </mc:AlternateContent>
  <xdr:twoCellAnchor>
    <xdr:from>
      <xdr:col>3</xdr:col>
      <xdr:colOff>12700</xdr:colOff>
      <xdr:row>26</xdr:row>
      <xdr:rowOff>50800</xdr:rowOff>
    </xdr:from>
    <xdr:to>
      <xdr:col>6</xdr:col>
      <xdr:colOff>939800</xdr:colOff>
      <xdr:row>27</xdr:row>
      <xdr:rowOff>384175</xdr:rowOff>
    </xdr:to>
    <xdr:grpSp>
      <xdr:nvGrpSpPr>
        <xdr:cNvPr id="111" name="Group 110"/>
        <xdr:cNvGrpSpPr/>
      </xdr:nvGrpSpPr>
      <xdr:grpSpPr>
        <a:xfrm>
          <a:off x="7338291" y="8883073"/>
          <a:ext cx="4425373" cy="818284"/>
          <a:chOff x="7340600" y="15630531"/>
          <a:chExt cx="4279900" cy="815969"/>
        </a:xfrm>
      </xdr:grpSpPr>
      <xdr:sp macro="" textlink="">
        <xdr:nvSpPr>
          <xdr:cNvPr id="112" name="TextBox 111"/>
          <xdr:cNvSpPr txBox="1"/>
        </xdr:nvSpPr>
        <xdr:spPr>
          <a:xfrm>
            <a:off x="7340600" y="15684500"/>
            <a:ext cx="4279900" cy="7620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1400"/>
              <a:t>Check here if you want the same amount of </a:t>
            </a:r>
            <a:r>
              <a:rPr lang="en-US" sz="1400" b="1"/>
              <a:t>EQUIPMENT </a:t>
            </a:r>
            <a:r>
              <a:rPr lang="en-US" sz="1400"/>
              <a:t>or practice as for check-offs. If so, please do NOT insert numbers in both colums.</a:t>
            </a:r>
          </a:p>
        </xdr:txBody>
      </xdr:sp>
      <mc:AlternateContent xmlns:mc="http://schemas.openxmlformats.org/markup-compatibility/2006">
        <mc:Choice xmlns:a14="http://schemas.microsoft.com/office/drawing/2010/main" Requires="a14">
          <xdr:sp macro="" textlink="">
            <xdr:nvSpPr>
              <xdr:cNvPr id="1076" name="Check Box 52" hidden="1">
                <a:extLst>
                  <a:ext uri="{63B3BB69-23CF-44E3-9099-C40C66FF867C}">
                    <a14:compatExt spid="_x0000_s1076"/>
                  </a:ext>
                </a:extLst>
              </xdr:cNvPr>
              <xdr:cNvSpPr/>
            </xdr:nvSpPr>
            <xdr:spPr>
              <a:xfrm>
                <a:off x="7880350" y="15630531"/>
                <a:ext cx="361950" cy="400050"/>
              </a:xfrm>
              <a:prstGeom prst="rect">
                <a:avLst/>
              </a:prstGeom>
            </xdr:spPr>
          </xdr:sp>
        </mc:Choice>
        <mc:Fallback/>
      </mc:AlternateContent>
    </xdr:grpSp>
    <xdr:clientData/>
  </xdr:twoCellAnchor>
  <xdr:twoCellAnchor>
    <xdr:from>
      <xdr:col>3</xdr:col>
      <xdr:colOff>50800</xdr:colOff>
      <xdr:row>27</xdr:row>
      <xdr:rowOff>393700</xdr:rowOff>
    </xdr:from>
    <xdr:to>
      <xdr:col>6</xdr:col>
      <xdr:colOff>901700</xdr:colOff>
      <xdr:row>28</xdr:row>
      <xdr:rowOff>215900</xdr:rowOff>
    </xdr:to>
    <xdr:sp macro="" textlink="">
      <xdr:nvSpPr>
        <xdr:cNvPr id="114" name="Right Brace 113"/>
        <xdr:cNvSpPr/>
      </xdr:nvSpPr>
      <xdr:spPr>
        <a:xfrm rot="5400000">
          <a:off x="9366250" y="7245350"/>
          <a:ext cx="228600" cy="4203700"/>
        </a:xfrm>
        <a:prstGeom prst="rightBrace">
          <a:avLst>
            <a:gd name="adj1" fmla="val 21060"/>
            <a:gd name="adj2" fmla="val 47568"/>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419100</xdr:colOff>
          <xdr:row>480</xdr:row>
          <xdr:rowOff>161925</xdr:rowOff>
        </xdr:from>
        <xdr:to>
          <xdr:col>3</xdr:col>
          <xdr:colOff>1000125</xdr:colOff>
          <xdr:row>482</xdr:row>
          <xdr:rowOff>66675</xdr:rowOff>
        </xdr:to>
        <xdr:sp macro="" textlink="">
          <xdr:nvSpPr>
            <xdr:cNvPr id="1077" name="Check Box 53" hidden="1">
              <a:extLst>
                <a:ext uri="{63B3BB69-23CF-44E3-9099-C40C66FF867C}">
                  <a14:compatExt spid="_x0000_s1077"/>
                </a:ext>
              </a:extLst>
            </xdr:cNvPr>
            <xdr:cNvSpPr/>
          </xdr:nvSpPr>
          <xdr:spPr>
            <a:xfrm>
              <a:off x="0" y="0"/>
              <a:ext cx="0" cy="0"/>
            </a:xfrm>
            <a:prstGeom prst="rect">
              <a:avLst/>
            </a:prstGeom>
          </xdr:spPr>
        </xdr:sp>
        <xdr:clientData fLocksWithSheet="0"/>
      </xdr:twoCellAnchor>
    </mc:Choice>
    <mc:Fallback/>
  </mc:AlternateContent>
  <xdr:twoCellAnchor>
    <xdr:from>
      <xdr:col>3</xdr:col>
      <xdr:colOff>571500</xdr:colOff>
      <xdr:row>480</xdr:row>
      <xdr:rowOff>203200</xdr:rowOff>
    </xdr:from>
    <xdr:to>
      <xdr:col>3</xdr:col>
      <xdr:colOff>1028700</xdr:colOff>
      <xdr:row>481</xdr:row>
      <xdr:rowOff>190500</xdr:rowOff>
    </xdr:to>
    <xdr:sp macro="" textlink="">
      <xdr:nvSpPr>
        <xdr:cNvPr id="75" name="TextBox 74"/>
        <xdr:cNvSpPr txBox="1"/>
      </xdr:nvSpPr>
      <xdr:spPr>
        <a:xfrm>
          <a:off x="7899400" y="136207500"/>
          <a:ext cx="4572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Yes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531"/>
  <sheetViews>
    <sheetView showGridLines="0" tabSelected="1" showRuler="0" view="pageBreakPreview" zoomScale="55" zoomScaleNormal="75" zoomScaleSheetLayoutView="55" zoomScalePageLayoutView="75" workbookViewId="0">
      <selection activeCell="B78" sqref="B78"/>
    </sheetView>
  </sheetViews>
  <sheetFormatPr defaultColWidth="11" defaultRowHeight="18.75" x14ac:dyDescent="0.25"/>
  <cols>
    <col min="1" max="1" width="37.25" style="35" customWidth="1"/>
    <col min="2" max="2" width="44.5" customWidth="1"/>
    <col min="3" max="3" width="14.375" customWidth="1"/>
    <col min="4" max="4" width="17.25" style="34" customWidth="1"/>
    <col min="5" max="6" width="14.375" style="34" customWidth="1"/>
    <col min="7" max="7" width="12.625" style="34" customWidth="1"/>
    <col min="8" max="13" width="9.375" customWidth="1"/>
  </cols>
  <sheetData>
    <row r="1" spans="1:13" ht="78" customHeight="1" thickBot="1" x14ac:dyDescent="0.3">
      <c r="D1" s="273" t="s">
        <v>236</v>
      </c>
      <c r="E1" s="274"/>
      <c r="F1" s="274"/>
      <c r="G1" s="275"/>
    </row>
    <row r="2" spans="1:13" ht="34.5" customHeight="1" x14ac:dyDescent="0.4">
      <c r="A2" s="276" t="s">
        <v>167</v>
      </c>
      <c r="B2" s="276"/>
      <c r="C2" s="276"/>
      <c r="D2" s="276"/>
      <c r="E2" s="276"/>
      <c r="F2" s="276"/>
      <c r="G2" s="276"/>
    </row>
    <row r="3" spans="1:13" ht="27" customHeight="1" x14ac:dyDescent="0.25">
      <c r="A3" s="280" t="s">
        <v>264</v>
      </c>
      <c r="B3" s="280"/>
      <c r="C3" s="280"/>
      <c r="D3" s="280"/>
      <c r="E3" s="280"/>
      <c r="F3" s="280"/>
      <c r="G3" s="280"/>
    </row>
    <row r="4" spans="1:13" ht="42.75" customHeight="1" x14ac:dyDescent="0.35">
      <c r="A4" s="281" t="s">
        <v>263</v>
      </c>
      <c r="B4" s="281"/>
      <c r="C4" s="281"/>
      <c r="D4" s="281"/>
      <c r="E4" s="281"/>
      <c r="F4" s="281"/>
      <c r="G4" s="281"/>
      <c r="H4" s="281"/>
      <c r="I4" s="281"/>
      <c r="J4" s="281"/>
      <c r="K4" s="281"/>
      <c r="L4" s="281"/>
      <c r="M4" s="281"/>
    </row>
    <row r="5" spans="1:13" ht="12.75" customHeight="1" x14ac:dyDescent="0.25">
      <c r="A5" s="277"/>
      <c r="B5" s="277"/>
      <c r="C5" s="277"/>
      <c r="D5" s="277"/>
      <c r="E5" s="277"/>
      <c r="F5" s="277"/>
      <c r="G5" s="277"/>
    </row>
    <row r="6" spans="1:13" ht="27" customHeight="1" x14ac:dyDescent="0.25">
      <c r="A6" s="176" t="s">
        <v>217</v>
      </c>
      <c r="B6" s="175"/>
      <c r="C6" s="175"/>
      <c r="D6" s="175"/>
      <c r="E6" s="175"/>
      <c r="F6" s="175"/>
      <c r="G6" s="175"/>
      <c r="H6" s="175"/>
      <c r="I6" s="175"/>
      <c r="J6" s="175"/>
      <c r="K6" s="175"/>
      <c r="L6" s="175"/>
      <c r="M6" s="175"/>
    </row>
    <row r="7" spans="1:13" ht="20.100000000000001" customHeight="1" x14ac:dyDescent="0.25">
      <c r="A7" s="178" t="s">
        <v>172</v>
      </c>
      <c r="B7" s="178" t="s">
        <v>179</v>
      </c>
      <c r="C7" s="178" t="s">
        <v>187</v>
      </c>
      <c r="D7" s="179"/>
      <c r="E7" s="24"/>
      <c r="F7" s="24"/>
      <c r="G7" s="24"/>
    </row>
    <row r="8" spans="1:13" ht="36.75" customHeight="1" x14ac:dyDescent="0.25">
      <c r="A8" s="180" t="s">
        <v>173</v>
      </c>
      <c r="B8" s="178" t="s">
        <v>180</v>
      </c>
      <c r="C8" s="178" t="s">
        <v>188</v>
      </c>
      <c r="D8" s="179"/>
      <c r="E8" s="24"/>
      <c r="F8" s="24"/>
      <c r="G8" s="24"/>
    </row>
    <row r="9" spans="1:13" ht="20.100000000000001" customHeight="1" x14ac:dyDescent="0.25">
      <c r="A9" s="178" t="s">
        <v>174</v>
      </c>
      <c r="B9" s="178" t="s">
        <v>181</v>
      </c>
      <c r="C9" s="178" t="s">
        <v>189</v>
      </c>
      <c r="D9" s="179"/>
      <c r="E9" s="24"/>
      <c r="F9" s="24"/>
      <c r="G9" s="24"/>
    </row>
    <row r="10" spans="1:13" ht="39.75" customHeight="1" x14ac:dyDescent="0.25">
      <c r="A10" s="178" t="s">
        <v>175</v>
      </c>
      <c r="B10" s="178" t="s">
        <v>182</v>
      </c>
      <c r="C10" s="278" t="s">
        <v>190</v>
      </c>
      <c r="D10" s="279"/>
      <c r="E10" s="24"/>
      <c r="F10" s="24"/>
      <c r="G10" s="24"/>
    </row>
    <row r="11" spans="1:13" ht="20.100000000000001" customHeight="1" x14ac:dyDescent="0.25">
      <c r="A11" s="178" t="s">
        <v>176</v>
      </c>
      <c r="B11" s="178" t="s">
        <v>183</v>
      </c>
      <c r="C11" s="178" t="s">
        <v>191</v>
      </c>
      <c r="D11" s="179"/>
      <c r="E11" s="24"/>
      <c r="F11" s="24"/>
      <c r="G11" s="24"/>
    </row>
    <row r="12" spans="1:13" ht="20.100000000000001" customHeight="1" x14ac:dyDescent="0.25">
      <c r="A12" s="178" t="s">
        <v>177</v>
      </c>
      <c r="B12" s="178" t="s">
        <v>184</v>
      </c>
      <c r="C12" s="178" t="s">
        <v>192</v>
      </c>
      <c r="D12" s="179"/>
      <c r="E12" s="24"/>
      <c r="F12" s="24"/>
      <c r="G12" s="24"/>
    </row>
    <row r="13" spans="1:13" ht="20.100000000000001" customHeight="1" x14ac:dyDescent="0.25">
      <c r="A13" s="178" t="s">
        <v>178</v>
      </c>
      <c r="B13" s="178" t="s">
        <v>185</v>
      </c>
      <c r="C13" s="182" t="s">
        <v>193</v>
      </c>
      <c r="D13" s="183"/>
      <c r="E13" s="184"/>
      <c r="F13" s="24"/>
      <c r="G13" s="24"/>
    </row>
    <row r="14" spans="1:13" ht="40.5" customHeight="1" x14ac:dyDescent="0.25">
      <c r="A14" s="181" t="s">
        <v>235</v>
      </c>
      <c r="B14" s="178" t="s">
        <v>186</v>
      </c>
      <c r="C14" s="178" t="s">
        <v>194</v>
      </c>
      <c r="D14" s="179"/>
      <c r="E14" s="24"/>
      <c r="F14" s="24"/>
      <c r="G14" s="24"/>
    </row>
    <row r="15" spans="1:13" ht="20.100000000000001" customHeight="1" x14ac:dyDescent="0.25">
      <c r="B15" s="24"/>
      <c r="C15" s="24"/>
      <c r="D15" s="24"/>
      <c r="E15" s="24"/>
      <c r="F15" s="24"/>
      <c r="G15" s="24"/>
    </row>
    <row r="16" spans="1:13" ht="27.75" customHeight="1" thickBot="1" x14ac:dyDescent="0.3">
      <c r="A16" s="174" t="s">
        <v>234</v>
      </c>
      <c r="B16" s="190"/>
      <c r="C16" s="190"/>
      <c r="D16" s="190"/>
      <c r="E16" s="190"/>
      <c r="F16" s="190"/>
      <c r="G16" s="190"/>
    </row>
    <row r="17" spans="1:14" ht="27" customHeight="1" thickBot="1" x14ac:dyDescent="0.4">
      <c r="A17" s="72" t="s">
        <v>213</v>
      </c>
      <c r="B17" s="191"/>
      <c r="C17" s="73"/>
      <c r="D17" s="73"/>
      <c r="E17" s="73"/>
      <c r="F17" s="73"/>
      <c r="G17" s="73"/>
    </row>
    <row r="18" spans="1:14" ht="24" customHeight="1" thickBot="1" x14ac:dyDescent="0.4">
      <c r="A18" s="72" t="s">
        <v>214</v>
      </c>
      <c r="B18" s="191"/>
      <c r="C18" s="73"/>
      <c r="D18" s="74"/>
      <c r="E18" s="73"/>
      <c r="F18" s="73"/>
      <c r="G18" s="73"/>
    </row>
    <row r="19" spans="1:14" ht="24" customHeight="1" thickBot="1" x14ac:dyDescent="0.4">
      <c r="A19" s="72" t="s">
        <v>215</v>
      </c>
      <c r="B19" s="191"/>
      <c r="C19" s="73"/>
      <c r="D19" s="73"/>
      <c r="E19" s="73"/>
      <c r="F19" s="73"/>
      <c r="G19" s="73"/>
    </row>
    <row r="20" spans="1:14" ht="24" customHeight="1" thickBot="1" x14ac:dyDescent="0.4">
      <c r="A20" s="72" t="s">
        <v>216</v>
      </c>
      <c r="B20" s="192"/>
      <c r="C20" s="73"/>
      <c r="D20" s="73"/>
      <c r="E20" s="73"/>
      <c r="F20" s="73"/>
      <c r="G20" s="73"/>
    </row>
    <row r="21" spans="1:14" ht="20.100000000000001" customHeight="1" x14ac:dyDescent="0.25"/>
    <row r="22" spans="1:14" s="6" customFormat="1" ht="21" x14ac:dyDescent="0.25">
      <c r="A22" s="177" t="s">
        <v>0</v>
      </c>
      <c r="B22" s="130"/>
      <c r="C22" s="130"/>
      <c r="D22" s="131"/>
      <c r="E22" s="131"/>
      <c r="F22" s="131"/>
      <c r="G22" s="131"/>
      <c r="H22" s="131"/>
      <c r="I22" s="131"/>
      <c r="J22" s="131"/>
      <c r="K22" s="131"/>
      <c r="L22" s="131"/>
      <c r="M22" s="132"/>
    </row>
    <row r="23" spans="1:14" s="6" customFormat="1" ht="18.75" customHeight="1" x14ac:dyDescent="0.3">
      <c r="A23" s="236" t="s">
        <v>265</v>
      </c>
      <c r="B23" s="193"/>
      <c r="C23" s="75"/>
      <c r="D23" s="75"/>
      <c r="E23" s="75"/>
      <c r="F23" s="75"/>
      <c r="G23" s="75"/>
      <c r="H23" s="92"/>
      <c r="I23" s="252" t="s">
        <v>278</v>
      </c>
      <c r="J23" s="251"/>
      <c r="K23" s="92"/>
      <c r="L23" s="92"/>
      <c r="M23" s="240"/>
    </row>
    <row r="24" spans="1:14" s="6" customFormat="1" ht="18.75" customHeight="1" x14ac:dyDescent="0.25">
      <c r="A24" s="237" t="s">
        <v>198</v>
      </c>
      <c r="B24" s="193"/>
      <c r="C24" s="75"/>
      <c r="D24" s="75"/>
      <c r="E24" s="75"/>
      <c r="F24" s="75"/>
      <c r="G24" s="75"/>
      <c r="H24" s="92"/>
      <c r="I24" s="92"/>
      <c r="J24" s="92"/>
      <c r="K24" s="92"/>
      <c r="L24" s="92"/>
      <c r="M24" s="240"/>
    </row>
    <row r="25" spans="1:14" s="6" customFormat="1" ht="18.75" customHeight="1" x14ac:dyDescent="0.25">
      <c r="A25" s="237" t="s">
        <v>199</v>
      </c>
      <c r="B25" s="196"/>
      <c r="C25" s="75"/>
      <c r="D25" s="75"/>
      <c r="E25" s="75"/>
      <c r="F25" s="75"/>
      <c r="G25" s="75"/>
      <c r="H25" s="92"/>
      <c r="I25" s="92"/>
      <c r="J25" s="92"/>
      <c r="K25" s="92"/>
      <c r="L25" s="92"/>
      <c r="M25" s="240"/>
    </row>
    <row r="26" spans="1:14" s="6" customFormat="1" ht="18" customHeight="1" x14ac:dyDescent="0.25">
      <c r="A26" s="237" t="s">
        <v>200</v>
      </c>
      <c r="B26" s="193"/>
      <c r="C26" s="75"/>
      <c r="D26" s="75"/>
      <c r="E26" s="75"/>
      <c r="F26" s="75"/>
      <c r="G26" s="75"/>
      <c r="H26" s="92"/>
      <c r="I26" s="92"/>
      <c r="J26" s="92"/>
      <c r="K26" s="92"/>
      <c r="L26" s="92"/>
      <c r="M26" s="240"/>
    </row>
    <row r="27" spans="1:14" ht="37.5" customHeight="1" x14ac:dyDescent="0.25">
      <c r="A27" s="239" t="s">
        <v>201</v>
      </c>
      <c r="B27" s="193"/>
      <c r="C27" s="75"/>
      <c r="D27" s="75"/>
      <c r="E27" s="75"/>
      <c r="F27" s="75"/>
      <c r="G27" s="75"/>
      <c r="H27" s="5"/>
      <c r="I27" s="5"/>
      <c r="J27" s="5"/>
      <c r="K27" s="5"/>
      <c r="L27" s="5"/>
      <c r="M27" s="242"/>
    </row>
    <row r="28" spans="1:14" ht="51.75" customHeight="1" x14ac:dyDescent="0.25">
      <c r="A28" s="146" t="s">
        <v>204</v>
      </c>
      <c r="B28" s="145" t="s">
        <v>150</v>
      </c>
      <c r="C28" s="75"/>
      <c r="D28" s="75"/>
      <c r="E28" s="75"/>
      <c r="F28" s="75"/>
      <c r="G28" s="75"/>
      <c r="H28" s="243"/>
      <c r="I28" s="5"/>
      <c r="J28" s="5"/>
      <c r="K28" s="5"/>
      <c r="L28" s="5"/>
      <c r="M28" s="242"/>
    </row>
    <row r="29" spans="1:14" ht="21" x14ac:dyDescent="0.25">
      <c r="A29" s="77" t="s">
        <v>28</v>
      </c>
      <c r="B29" s="91" t="s">
        <v>279</v>
      </c>
      <c r="C29" s="75"/>
      <c r="D29" s="75"/>
      <c r="E29" s="75"/>
      <c r="F29" s="75"/>
      <c r="G29" s="133"/>
      <c r="H29" s="258" t="s">
        <v>274</v>
      </c>
      <c r="I29" s="259"/>
      <c r="J29" s="259"/>
      <c r="K29" s="259"/>
      <c r="L29" s="259"/>
      <c r="M29" s="260"/>
    </row>
    <row r="30" spans="1:14" ht="39.75" customHeight="1" x14ac:dyDescent="0.25">
      <c r="A30" s="44" t="s">
        <v>202</v>
      </c>
      <c r="B30" s="66" t="s">
        <v>207</v>
      </c>
      <c r="C30" s="60" t="s">
        <v>197</v>
      </c>
      <c r="D30" s="68" t="s">
        <v>208</v>
      </c>
      <c r="E30" s="185" t="s">
        <v>205</v>
      </c>
      <c r="F30" s="185" t="s">
        <v>206</v>
      </c>
      <c r="G30" s="102" t="s">
        <v>9</v>
      </c>
      <c r="H30" s="255" t="s">
        <v>275</v>
      </c>
      <c r="I30" s="256"/>
      <c r="J30" s="255" t="s">
        <v>276</v>
      </c>
      <c r="K30" s="256"/>
      <c r="L30" s="255" t="s">
        <v>277</v>
      </c>
      <c r="M30" s="257"/>
    </row>
    <row r="31" spans="1:14" x14ac:dyDescent="0.25">
      <c r="A31" s="125"/>
      <c r="B31" s="1" t="s">
        <v>237</v>
      </c>
      <c r="C31" s="186"/>
      <c r="D31" s="194">
        <v>4</v>
      </c>
      <c r="E31" s="195"/>
      <c r="F31" s="195"/>
      <c r="G31" s="57">
        <f>SUM(D31:F31)</f>
        <v>4</v>
      </c>
      <c r="H31" s="1"/>
      <c r="I31" s="1"/>
      <c r="J31" s="1"/>
      <c r="K31" s="1"/>
      <c r="L31" s="1"/>
      <c r="M31" s="1"/>
    </row>
    <row r="32" spans="1:14" x14ac:dyDescent="0.25">
      <c r="A32" s="126"/>
      <c r="B32" s="1" t="s">
        <v>161</v>
      </c>
      <c r="C32" s="186"/>
      <c r="D32" s="194">
        <v>3</v>
      </c>
      <c r="E32" s="195"/>
      <c r="F32" s="195"/>
      <c r="G32" s="57">
        <f>SUM(D32:F32)</f>
        <v>3</v>
      </c>
      <c r="H32" s="1"/>
      <c r="I32" s="1"/>
      <c r="J32" s="1"/>
      <c r="K32" s="1"/>
      <c r="L32" s="1"/>
      <c r="M32" s="1"/>
      <c r="N32" s="5"/>
    </row>
    <row r="33" spans="1:13" x14ac:dyDescent="0.25">
      <c r="A33" s="42"/>
      <c r="B33" s="1" t="s">
        <v>163</v>
      </c>
      <c r="C33" s="186"/>
      <c r="D33" s="194">
        <v>3</v>
      </c>
      <c r="E33" s="195"/>
      <c r="F33" s="195"/>
      <c r="G33" s="57">
        <f t="shared" ref="G33:G37" si="0">SUM(D33:F33)</f>
        <v>3</v>
      </c>
      <c r="H33" s="1"/>
      <c r="I33" s="1"/>
      <c r="J33" s="1"/>
      <c r="K33" s="1"/>
      <c r="L33" s="1"/>
      <c r="M33" s="1"/>
    </row>
    <row r="34" spans="1:13" x14ac:dyDescent="0.25">
      <c r="A34" s="107"/>
      <c r="B34" s="1" t="s">
        <v>162</v>
      </c>
      <c r="C34" s="1">
        <v>30622</v>
      </c>
      <c r="D34" s="194">
        <v>3</v>
      </c>
      <c r="E34" s="195"/>
      <c r="F34" s="195"/>
      <c r="G34" s="57">
        <f t="shared" si="0"/>
        <v>3</v>
      </c>
      <c r="H34" s="1"/>
      <c r="I34" s="1"/>
      <c r="J34" s="1"/>
      <c r="K34" s="1"/>
      <c r="L34" s="1"/>
      <c r="M34" s="1"/>
    </row>
    <row r="35" spans="1:13" x14ac:dyDescent="0.25">
      <c r="A35" s="42"/>
      <c r="B35" s="1" t="s">
        <v>238</v>
      </c>
      <c r="C35" s="1">
        <v>30464</v>
      </c>
      <c r="D35" s="194">
        <v>2</v>
      </c>
      <c r="E35" s="195"/>
      <c r="F35" s="195"/>
      <c r="G35" s="57">
        <f t="shared" si="0"/>
        <v>2</v>
      </c>
      <c r="H35" s="1"/>
      <c r="I35" s="1"/>
      <c r="J35" s="1"/>
      <c r="K35" s="1"/>
      <c r="L35" s="1"/>
      <c r="M35" s="1"/>
    </row>
    <row r="36" spans="1:13" x14ac:dyDescent="0.25">
      <c r="A36" s="42"/>
      <c r="B36" s="1" t="s">
        <v>218</v>
      </c>
      <c r="C36" s="186"/>
      <c r="D36" s="194">
        <v>1</v>
      </c>
      <c r="E36" s="195"/>
      <c r="F36" s="195"/>
      <c r="G36" s="57">
        <f t="shared" si="0"/>
        <v>1</v>
      </c>
      <c r="H36" s="1"/>
      <c r="I36" s="1"/>
      <c r="J36" s="1"/>
      <c r="K36" s="1"/>
      <c r="L36" s="1"/>
      <c r="M36" s="1"/>
    </row>
    <row r="37" spans="1:13" x14ac:dyDescent="0.25">
      <c r="A37" s="42"/>
      <c r="B37" s="1" t="s">
        <v>219</v>
      </c>
      <c r="C37" s="186"/>
      <c r="D37" s="194">
        <v>1</v>
      </c>
      <c r="E37" s="195"/>
      <c r="F37" s="195"/>
      <c r="G37" s="57">
        <f t="shared" si="0"/>
        <v>1</v>
      </c>
      <c r="H37" s="1"/>
      <c r="I37" s="1"/>
      <c r="J37" s="1"/>
      <c r="K37" s="1"/>
      <c r="L37" s="1"/>
      <c r="M37" s="1"/>
    </row>
    <row r="38" spans="1:13" x14ac:dyDescent="0.25">
      <c r="A38" s="42"/>
      <c r="B38" s="196"/>
      <c r="C38" s="1"/>
      <c r="D38" s="194"/>
      <c r="E38" s="195"/>
      <c r="F38" s="195"/>
      <c r="G38" s="57">
        <f t="shared" ref="G38:G39" si="1">D38</f>
        <v>0</v>
      </c>
      <c r="H38" s="1"/>
      <c r="I38" s="1"/>
      <c r="J38" s="1"/>
      <c r="K38" s="1"/>
      <c r="L38" s="1"/>
      <c r="M38" s="1"/>
    </row>
    <row r="39" spans="1:13" x14ac:dyDescent="0.25">
      <c r="A39" s="43"/>
      <c r="B39" s="196"/>
      <c r="C39" s="1"/>
      <c r="D39" s="194"/>
      <c r="E39" s="194"/>
      <c r="F39" s="194"/>
      <c r="G39" s="57">
        <f t="shared" si="1"/>
        <v>0</v>
      </c>
      <c r="H39" s="1"/>
      <c r="I39" s="1"/>
      <c r="J39" s="1"/>
      <c r="K39" s="1"/>
      <c r="L39" s="1"/>
      <c r="M39" s="1"/>
    </row>
    <row r="40" spans="1:13" ht="34.5" customHeight="1" x14ac:dyDescent="0.25">
      <c r="A40" s="247" t="s">
        <v>203</v>
      </c>
      <c r="B40" s="261"/>
      <c r="C40" s="261"/>
      <c r="D40" s="261"/>
      <c r="E40" s="261"/>
      <c r="F40" s="261"/>
      <c r="G40" s="261"/>
      <c r="H40" s="261"/>
      <c r="I40" s="261"/>
      <c r="J40" s="261"/>
      <c r="K40" s="261"/>
      <c r="L40" s="261"/>
      <c r="M40" s="262"/>
    </row>
    <row r="41" spans="1:13" s="6" customFormat="1" ht="21" x14ac:dyDescent="0.25">
      <c r="A41" s="177" t="s">
        <v>2</v>
      </c>
      <c r="B41" s="130"/>
      <c r="C41" s="130"/>
      <c r="D41" s="131"/>
      <c r="E41" s="131"/>
      <c r="F41" s="131"/>
      <c r="G41" s="131"/>
      <c r="H41" s="131"/>
      <c r="I41" s="131"/>
      <c r="J41" s="131"/>
      <c r="K41" s="131"/>
      <c r="L41" s="131"/>
      <c r="M41" s="132"/>
    </row>
    <row r="42" spans="1:13" s="6" customFormat="1" ht="18.75" customHeight="1" x14ac:dyDescent="0.3">
      <c r="A42" s="236" t="s">
        <v>265</v>
      </c>
      <c r="B42" s="193"/>
      <c r="C42" s="75"/>
      <c r="D42" s="75"/>
      <c r="E42" s="75"/>
      <c r="F42" s="75"/>
      <c r="G42" s="75"/>
      <c r="H42" s="92"/>
      <c r="I42" s="252" t="s">
        <v>278</v>
      </c>
      <c r="J42" s="92"/>
      <c r="K42" s="92"/>
      <c r="L42" s="92"/>
      <c r="M42" s="240"/>
    </row>
    <row r="43" spans="1:13" s="6" customFormat="1" ht="18.75" customHeight="1" x14ac:dyDescent="0.25">
      <c r="A43" s="237" t="s">
        <v>198</v>
      </c>
      <c r="B43" s="193"/>
      <c r="C43" s="92"/>
      <c r="D43" s="83"/>
      <c r="E43" s="83"/>
      <c r="F43" s="83"/>
      <c r="G43" s="83"/>
      <c r="H43" s="92"/>
      <c r="I43" s="92"/>
      <c r="J43" s="92"/>
      <c r="K43" s="92"/>
      <c r="L43" s="92"/>
      <c r="M43" s="240"/>
    </row>
    <row r="44" spans="1:13" s="6" customFormat="1" ht="18.75" customHeight="1" x14ac:dyDescent="0.25">
      <c r="A44" s="237" t="s">
        <v>199</v>
      </c>
      <c r="B44" s="193"/>
      <c r="C44" s="92"/>
      <c r="D44" s="83"/>
      <c r="E44" s="83"/>
      <c r="F44" s="83"/>
      <c r="G44" s="83"/>
      <c r="H44" s="92"/>
      <c r="I44" s="92"/>
      <c r="J44" s="92"/>
      <c r="K44" s="92"/>
      <c r="L44" s="92"/>
      <c r="M44" s="240"/>
    </row>
    <row r="45" spans="1:13" s="6" customFormat="1" ht="18" customHeight="1" x14ac:dyDescent="0.25">
      <c r="A45" s="237" t="s">
        <v>200</v>
      </c>
      <c r="B45" s="193"/>
      <c r="C45" s="92"/>
      <c r="D45" s="83"/>
      <c r="E45" s="83"/>
      <c r="F45" s="83"/>
      <c r="G45" s="83"/>
      <c r="H45" s="92"/>
      <c r="I45" s="92"/>
      <c r="J45" s="92"/>
      <c r="K45" s="92"/>
      <c r="L45" s="92"/>
      <c r="M45" s="240"/>
    </row>
    <row r="46" spans="1:13" ht="37.5" customHeight="1" x14ac:dyDescent="0.25">
      <c r="A46" s="239" t="s">
        <v>201</v>
      </c>
      <c r="B46" s="193"/>
      <c r="C46" s="5"/>
      <c r="D46" s="33"/>
      <c r="E46" s="33"/>
      <c r="F46" s="33"/>
      <c r="G46" s="33"/>
      <c r="H46" s="5"/>
      <c r="I46" s="5"/>
      <c r="J46" s="5"/>
      <c r="K46" s="5"/>
      <c r="L46" s="5"/>
      <c r="M46" s="242"/>
    </row>
    <row r="47" spans="1:13" x14ac:dyDescent="0.25">
      <c r="A47" s="77" t="s">
        <v>28</v>
      </c>
      <c r="B47" s="78" t="s">
        <v>3</v>
      </c>
      <c r="C47" s="79">
        <v>1</v>
      </c>
      <c r="D47" s="83"/>
      <c r="E47" s="83"/>
      <c r="F47" s="83"/>
      <c r="G47" s="83"/>
      <c r="H47" s="5"/>
      <c r="I47" s="5"/>
      <c r="J47" s="5"/>
      <c r="K47" s="5"/>
      <c r="L47" s="5"/>
      <c r="M47" s="242"/>
    </row>
    <row r="48" spans="1:13" x14ac:dyDescent="0.25">
      <c r="A48" s="80" t="s">
        <v>149</v>
      </c>
      <c r="B48" s="81" t="s">
        <v>67</v>
      </c>
      <c r="C48" s="79">
        <v>1</v>
      </c>
      <c r="D48" s="83"/>
      <c r="E48" s="83"/>
      <c r="F48" s="83"/>
      <c r="G48" s="83"/>
      <c r="H48" s="5"/>
      <c r="I48" s="5"/>
      <c r="J48" s="5"/>
      <c r="K48" s="5"/>
      <c r="L48" s="5"/>
      <c r="M48" s="242"/>
    </row>
    <row r="49" spans="1:13" x14ac:dyDescent="0.25">
      <c r="A49" s="80"/>
      <c r="B49" s="78" t="s">
        <v>66</v>
      </c>
      <c r="C49" s="79">
        <v>1</v>
      </c>
      <c r="D49" s="83"/>
      <c r="E49" s="83"/>
      <c r="F49" s="83"/>
      <c r="G49" s="83"/>
      <c r="H49" s="5"/>
      <c r="I49" s="5"/>
      <c r="J49" s="5"/>
      <c r="K49" s="5"/>
      <c r="L49" s="5"/>
      <c r="M49" s="242"/>
    </row>
    <row r="50" spans="1:13" x14ac:dyDescent="0.25">
      <c r="A50" s="80"/>
      <c r="B50" s="81" t="s">
        <v>4</v>
      </c>
      <c r="C50" s="79">
        <v>1</v>
      </c>
      <c r="D50" s="83"/>
      <c r="E50" s="83"/>
      <c r="F50" s="83"/>
      <c r="G50" s="83"/>
      <c r="H50" s="5"/>
      <c r="I50" s="5"/>
      <c r="J50" s="5"/>
      <c r="K50" s="5"/>
      <c r="L50" s="5"/>
      <c r="M50" s="242"/>
    </row>
    <row r="51" spans="1:13" x14ac:dyDescent="0.25">
      <c r="A51" s="80"/>
      <c r="B51" s="78" t="s">
        <v>5</v>
      </c>
      <c r="C51" s="79">
        <v>1</v>
      </c>
      <c r="D51" s="83"/>
      <c r="E51" s="83"/>
      <c r="F51" s="83"/>
      <c r="G51" s="83"/>
      <c r="H51" s="5"/>
      <c r="I51" s="5"/>
      <c r="J51" s="5"/>
      <c r="K51" s="5"/>
      <c r="L51" s="5"/>
      <c r="M51" s="242"/>
    </row>
    <row r="52" spans="1:13" x14ac:dyDescent="0.25">
      <c r="A52" s="80"/>
      <c r="B52" s="81" t="s">
        <v>6</v>
      </c>
      <c r="C52" s="79">
        <v>1</v>
      </c>
      <c r="D52" s="83"/>
      <c r="E52" s="83"/>
      <c r="F52" s="83"/>
      <c r="G52" s="83"/>
      <c r="H52" s="5"/>
      <c r="I52" s="5"/>
      <c r="J52" s="5"/>
      <c r="K52" s="5"/>
      <c r="L52" s="5"/>
      <c r="M52" s="242"/>
    </row>
    <row r="53" spans="1:13" x14ac:dyDescent="0.25">
      <c r="A53" s="82"/>
      <c r="B53" s="78" t="s">
        <v>65</v>
      </c>
      <c r="C53" s="79">
        <v>1</v>
      </c>
      <c r="D53" s="83"/>
      <c r="E53" s="83"/>
      <c r="F53" s="83"/>
      <c r="G53" s="83"/>
      <c r="H53" s="5"/>
      <c r="I53" s="5"/>
      <c r="J53" s="5"/>
      <c r="K53" s="5"/>
      <c r="L53" s="5"/>
      <c r="M53" s="242"/>
    </row>
    <row r="54" spans="1:13" ht="21" customHeight="1" x14ac:dyDescent="0.25">
      <c r="A54" s="80"/>
      <c r="B54" s="81" t="s">
        <v>7</v>
      </c>
      <c r="C54" s="79">
        <v>1</v>
      </c>
      <c r="D54" s="288"/>
      <c r="E54" s="289"/>
      <c r="F54" s="289"/>
      <c r="G54" s="289"/>
      <c r="H54" s="5"/>
      <c r="I54" s="5"/>
      <c r="J54" s="5"/>
      <c r="K54" s="5"/>
      <c r="L54" s="5"/>
      <c r="M54" s="242"/>
    </row>
    <row r="55" spans="1:13" ht="20.25" customHeight="1" x14ac:dyDescent="0.25">
      <c r="A55" s="80"/>
      <c r="B55" s="78" t="s">
        <v>8</v>
      </c>
      <c r="C55" s="79">
        <v>1</v>
      </c>
      <c r="D55" s="288"/>
      <c r="E55" s="289"/>
      <c r="F55" s="289"/>
      <c r="G55" s="289"/>
      <c r="H55" s="5"/>
      <c r="I55" s="5"/>
      <c r="J55" s="5"/>
      <c r="K55" s="5"/>
      <c r="L55" s="5"/>
      <c r="M55" s="242"/>
    </row>
    <row r="56" spans="1:13" ht="18.75" customHeight="1" x14ac:dyDescent="0.25">
      <c r="A56" s="80"/>
      <c r="B56" s="78" t="s">
        <v>64</v>
      </c>
      <c r="C56" s="79">
        <v>1</v>
      </c>
      <c r="D56" s="290"/>
      <c r="E56" s="291"/>
      <c r="F56" s="291"/>
      <c r="G56" s="291"/>
      <c r="H56" s="5"/>
      <c r="I56" s="5"/>
      <c r="J56" s="5"/>
      <c r="K56" s="5"/>
      <c r="L56" s="5"/>
      <c r="M56" s="242"/>
    </row>
    <row r="57" spans="1:13" x14ac:dyDescent="0.25">
      <c r="A57" s="80"/>
      <c r="B57" s="81" t="s">
        <v>68</v>
      </c>
      <c r="C57" s="123">
        <v>1</v>
      </c>
      <c r="D57" s="33"/>
      <c r="E57" s="33"/>
      <c r="F57" s="33"/>
      <c r="G57" s="33"/>
      <c r="H57" s="258" t="s">
        <v>274</v>
      </c>
      <c r="I57" s="259"/>
      <c r="J57" s="259"/>
      <c r="K57" s="259"/>
      <c r="L57" s="259"/>
      <c r="M57" s="260"/>
    </row>
    <row r="58" spans="1:13" ht="40.5" customHeight="1" x14ac:dyDescent="0.35">
      <c r="A58" s="44" t="s">
        <v>29</v>
      </c>
      <c r="B58" s="66" t="s">
        <v>261</v>
      </c>
      <c r="C58" s="60" t="s">
        <v>197</v>
      </c>
      <c r="D58" s="68" t="s">
        <v>208</v>
      </c>
      <c r="E58" s="50" t="s">
        <v>205</v>
      </c>
      <c r="F58" s="64" t="s">
        <v>206</v>
      </c>
      <c r="G58" s="124" t="s">
        <v>9</v>
      </c>
      <c r="H58" s="255" t="s">
        <v>275</v>
      </c>
      <c r="I58" s="256"/>
      <c r="J58" s="255" t="s">
        <v>276</v>
      </c>
      <c r="K58" s="256"/>
      <c r="L58" s="255" t="s">
        <v>277</v>
      </c>
      <c r="M58" s="257"/>
    </row>
    <row r="59" spans="1:13" x14ac:dyDescent="0.25">
      <c r="A59" s="42"/>
      <c r="B59" s="2" t="s">
        <v>196</v>
      </c>
      <c r="C59" s="16">
        <v>30281</v>
      </c>
      <c r="D59" s="195"/>
      <c r="E59" s="194">
        <v>2</v>
      </c>
      <c r="F59" s="194"/>
      <c r="G59" s="57">
        <f>D59+(B45*E59)+(B45*F59)</f>
        <v>0</v>
      </c>
      <c r="H59" s="1"/>
      <c r="I59" s="1"/>
      <c r="J59" s="1"/>
      <c r="K59" s="1"/>
      <c r="L59" s="1"/>
      <c r="M59" s="1"/>
    </row>
    <row r="60" spans="1:13" x14ac:dyDescent="0.25">
      <c r="A60" s="42"/>
      <c r="B60" s="93" t="s">
        <v>195</v>
      </c>
      <c r="C60" s="93">
        <v>30280</v>
      </c>
      <c r="D60" s="195"/>
      <c r="E60" s="194">
        <v>1</v>
      </c>
      <c r="F60" s="194"/>
      <c r="G60" s="57">
        <f>(D60)+(B45*F60)+(B45*E60)</f>
        <v>0</v>
      </c>
      <c r="H60" s="1"/>
      <c r="I60" s="1"/>
      <c r="J60" s="1"/>
      <c r="K60" s="1"/>
      <c r="L60" s="1"/>
      <c r="M60" s="1"/>
    </row>
    <row r="61" spans="1:13" x14ac:dyDescent="0.25">
      <c r="A61" s="42"/>
      <c r="B61" s="1" t="s">
        <v>165</v>
      </c>
      <c r="C61" s="17">
        <v>30283</v>
      </c>
      <c r="D61" s="195"/>
      <c r="E61" s="194">
        <v>1</v>
      </c>
      <c r="F61" s="194"/>
      <c r="G61" s="57">
        <f>(D61)+(B45*F61)+(B45*E61)</f>
        <v>0</v>
      </c>
      <c r="H61" s="1"/>
      <c r="I61" s="1"/>
      <c r="J61" s="1"/>
      <c r="K61" s="1"/>
      <c r="L61" s="1"/>
      <c r="M61" s="1"/>
    </row>
    <row r="62" spans="1:13" x14ac:dyDescent="0.25">
      <c r="A62" s="42"/>
      <c r="B62" s="1" t="s">
        <v>166</v>
      </c>
      <c r="C62" s="17">
        <v>30290</v>
      </c>
      <c r="D62" s="195"/>
      <c r="E62" s="194">
        <v>1</v>
      </c>
      <c r="F62" s="194"/>
      <c r="G62" s="57">
        <f>D62+(B45*F62)+(B45*E62)</f>
        <v>0</v>
      </c>
      <c r="H62" s="1"/>
      <c r="I62" s="1"/>
      <c r="J62" s="1"/>
      <c r="K62" s="1"/>
      <c r="L62" s="1"/>
      <c r="M62" s="1"/>
    </row>
    <row r="63" spans="1:13" x14ac:dyDescent="0.25">
      <c r="A63" s="42"/>
      <c r="B63" s="1" t="s">
        <v>239</v>
      </c>
      <c r="C63" s="17">
        <v>30287</v>
      </c>
      <c r="D63" s="195"/>
      <c r="E63" s="194">
        <v>1</v>
      </c>
      <c r="F63" s="194"/>
      <c r="G63" s="57">
        <f>D63+(B45*E63)+(B45*F63)</f>
        <v>0</v>
      </c>
      <c r="H63" s="1"/>
      <c r="I63" s="1"/>
      <c r="J63" s="1"/>
      <c r="K63" s="1"/>
      <c r="L63" s="1"/>
      <c r="M63" s="1"/>
    </row>
    <row r="64" spans="1:13" x14ac:dyDescent="0.25">
      <c r="A64" s="107"/>
      <c r="B64" s="1" t="s">
        <v>240</v>
      </c>
      <c r="C64" s="17">
        <v>30289</v>
      </c>
      <c r="D64" s="195"/>
      <c r="E64" s="195">
        <v>1</v>
      </c>
      <c r="F64" s="195"/>
      <c r="G64" s="57">
        <f>D64+(B46*F64)+(B46*E64)</f>
        <v>0</v>
      </c>
      <c r="H64" s="1"/>
      <c r="I64" s="1"/>
      <c r="J64" s="1"/>
      <c r="K64" s="1"/>
      <c r="L64" s="1"/>
      <c r="M64" s="1"/>
    </row>
    <row r="65" spans="1:13" x14ac:dyDescent="0.25">
      <c r="A65" s="42"/>
      <c r="B65" s="198"/>
      <c r="C65" s="199"/>
      <c r="D65" s="197"/>
      <c r="E65" s="197"/>
      <c r="F65" s="197"/>
      <c r="G65" s="57">
        <f>D65+(B45*F65)+(B45*E65)</f>
        <v>0</v>
      </c>
      <c r="H65" s="1"/>
      <c r="I65" s="1"/>
      <c r="J65" s="1"/>
      <c r="K65" s="1"/>
      <c r="L65" s="1"/>
      <c r="M65" s="1"/>
    </row>
    <row r="66" spans="1:13" x14ac:dyDescent="0.25">
      <c r="A66" s="42"/>
      <c r="B66" s="198"/>
      <c r="C66" s="199"/>
      <c r="D66" s="197"/>
      <c r="E66" s="197"/>
      <c r="F66" s="197"/>
      <c r="G66" s="57">
        <f>D66+(B45*F66)+(B45*E66)</f>
        <v>0</v>
      </c>
      <c r="H66" s="1"/>
      <c r="I66" s="1"/>
      <c r="J66" s="1"/>
      <c r="K66" s="1"/>
      <c r="L66" s="1"/>
      <c r="M66" s="1"/>
    </row>
    <row r="67" spans="1:13" x14ac:dyDescent="0.25">
      <c r="A67" s="44" t="s">
        <v>202</v>
      </c>
      <c r="B67" s="13" t="s">
        <v>210</v>
      </c>
      <c r="C67" s="15"/>
      <c r="D67" s="197"/>
      <c r="E67" s="173"/>
      <c r="F67" s="173"/>
      <c r="G67" s="114">
        <f>D67</f>
        <v>0</v>
      </c>
      <c r="H67" s="1"/>
      <c r="I67" s="1"/>
      <c r="J67" s="1"/>
      <c r="K67" s="1"/>
      <c r="L67" s="1"/>
      <c r="M67" s="1"/>
    </row>
    <row r="68" spans="1:13" x14ac:dyDescent="0.25">
      <c r="A68" s="41"/>
      <c r="B68" s="13" t="s">
        <v>211</v>
      </c>
      <c r="C68" s="15"/>
      <c r="D68" s="197"/>
      <c r="E68" s="173"/>
      <c r="F68" s="173"/>
      <c r="G68" s="114">
        <f>D68</f>
        <v>0</v>
      </c>
      <c r="H68" s="1"/>
      <c r="I68" s="1"/>
      <c r="J68" s="1"/>
      <c r="K68" s="1"/>
      <c r="L68" s="1"/>
      <c r="M68" s="1"/>
    </row>
    <row r="69" spans="1:13" x14ac:dyDescent="0.25">
      <c r="A69" s="41"/>
      <c r="B69" s="1" t="s">
        <v>212</v>
      </c>
      <c r="C69" s="15"/>
      <c r="D69" s="197"/>
      <c r="E69" s="173"/>
      <c r="F69" s="173"/>
      <c r="G69" s="114">
        <f>D69</f>
        <v>0</v>
      </c>
      <c r="H69" s="1"/>
      <c r="I69" s="1"/>
      <c r="J69" s="1"/>
      <c r="K69" s="1"/>
      <c r="L69" s="1"/>
      <c r="M69" s="1"/>
    </row>
    <row r="70" spans="1:13" x14ac:dyDescent="0.25">
      <c r="A70" s="41"/>
      <c r="B70" s="196"/>
      <c r="C70" s="15"/>
      <c r="D70" s="197"/>
      <c r="E70" s="173"/>
      <c r="F70" s="173"/>
      <c r="G70" s="114">
        <f>D70</f>
        <v>0</v>
      </c>
      <c r="H70" s="1"/>
      <c r="I70" s="1"/>
      <c r="J70" s="1"/>
      <c r="K70" s="1"/>
      <c r="L70" s="1"/>
      <c r="M70" s="1"/>
    </row>
    <row r="71" spans="1:13" x14ac:dyDescent="0.25">
      <c r="A71" s="43"/>
      <c r="B71" s="196"/>
      <c r="C71" s="17"/>
      <c r="D71" s="195"/>
      <c r="E71" s="171"/>
      <c r="F71" s="171"/>
      <c r="G71" s="57">
        <f>D71</f>
        <v>0</v>
      </c>
      <c r="H71" s="1"/>
      <c r="I71" s="1"/>
      <c r="J71" s="1"/>
      <c r="K71" s="1"/>
      <c r="L71" s="1"/>
      <c r="M71" s="1"/>
    </row>
    <row r="72" spans="1:13" ht="34.5" customHeight="1" x14ac:dyDescent="0.25">
      <c r="A72" s="247" t="s">
        <v>203</v>
      </c>
      <c r="B72" s="261"/>
      <c r="C72" s="261"/>
      <c r="D72" s="261"/>
      <c r="E72" s="261"/>
      <c r="F72" s="261"/>
      <c r="G72" s="261"/>
      <c r="H72" s="261"/>
      <c r="I72" s="261"/>
      <c r="J72" s="261"/>
      <c r="K72" s="261"/>
      <c r="L72" s="261"/>
      <c r="M72" s="262"/>
    </row>
    <row r="73" spans="1:13" s="6" customFormat="1" ht="21" x14ac:dyDescent="0.25">
      <c r="A73" s="177" t="s">
        <v>11</v>
      </c>
      <c r="B73" s="130"/>
      <c r="C73" s="130"/>
      <c r="D73" s="131"/>
      <c r="E73" s="131"/>
      <c r="F73" s="131"/>
      <c r="G73" s="131"/>
      <c r="H73" s="131"/>
      <c r="I73" s="131"/>
      <c r="J73" s="131"/>
      <c r="K73" s="131"/>
      <c r="L73" s="131"/>
      <c r="M73" s="132"/>
    </row>
    <row r="74" spans="1:13" s="6" customFormat="1" ht="18.75" customHeight="1" x14ac:dyDescent="0.3">
      <c r="A74" s="236" t="s">
        <v>265</v>
      </c>
      <c r="B74" s="193"/>
      <c r="C74" s="75"/>
      <c r="D74" s="75"/>
      <c r="E74" s="75"/>
      <c r="F74" s="75"/>
      <c r="G74" s="75"/>
      <c r="H74" s="92"/>
      <c r="I74" s="252" t="s">
        <v>278</v>
      </c>
      <c r="J74" s="92"/>
      <c r="K74" s="92"/>
      <c r="L74" s="92"/>
      <c r="M74" s="240"/>
    </row>
    <row r="75" spans="1:13" s="6" customFormat="1" ht="18.75" customHeight="1" x14ac:dyDescent="0.25">
      <c r="A75" s="237" t="s">
        <v>198</v>
      </c>
      <c r="B75" s="193"/>
      <c r="C75" s="92"/>
      <c r="D75" s="83"/>
      <c r="E75" s="83"/>
      <c r="F75" s="83"/>
      <c r="G75" s="83"/>
      <c r="H75" s="92"/>
      <c r="I75" s="92"/>
      <c r="J75" s="92"/>
      <c r="K75" s="92"/>
      <c r="L75" s="92"/>
      <c r="M75" s="240"/>
    </row>
    <row r="76" spans="1:13" s="6" customFormat="1" ht="18.75" customHeight="1" x14ac:dyDescent="0.25">
      <c r="A76" s="237" t="s">
        <v>199</v>
      </c>
      <c r="B76" s="193"/>
      <c r="C76" s="92"/>
      <c r="D76" s="83"/>
      <c r="E76" s="83"/>
      <c r="F76" s="83"/>
      <c r="G76" s="83"/>
      <c r="H76" s="92"/>
      <c r="I76" s="92"/>
      <c r="J76" s="92"/>
      <c r="K76" s="92"/>
      <c r="L76" s="92"/>
      <c r="M76" s="240"/>
    </row>
    <row r="77" spans="1:13" s="6" customFormat="1" ht="18" customHeight="1" x14ac:dyDescent="0.25">
      <c r="A77" s="237" t="s">
        <v>200</v>
      </c>
      <c r="B77" s="193"/>
      <c r="C77" s="92"/>
      <c r="D77" s="83"/>
      <c r="E77" s="83"/>
      <c r="F77" s="83"/>
      <c r="G77" s="83"/>
      <c r="H77" s="92"/>
      <c r="I77" s="92"/>
      <c r="J77" s="92"/>
      <c r="K77" s="92"/>
      <c r="L77" s="92"/>
      <c r="M77" s="240"/>
    </row>
    <row r="78" spans="1:13" ht="37.5" customHeight="1" x14ac:dyDescent="0.25">
      <c r="A78" s="239" t="s">
        <v>201</v>
      </c>
      <c r="B78" s="193"/>
      <c r="C78" s="5"/>
      <c r="D78" s="33"/>
      <c r="E78" s="33"/>
      <c r="F78" s="33"/>
      <c r="G78" s="33"/>
      <c r="H78" s="5"/>
      <c r="I78" s="5"/>
      <c r="J78" s="5"/>
      <c r="K78" s="5"/>
      <c r="L78" s="5"/>
      <c r="M78" s="242"/>
    </row>
    <row r="79" spans="1:13" ht="31.5" customHeight="1" x14ac:dyDescent="0.25">
      <c r="A79" s="144" t="s">
        <v>204</v>
      </c>
      <c r="B79" s="145" t="s">
        <v>150</v>
      </c>
      <c r="C79" s="288"/>
      <c r="D79" s="289"/>
      <c r="E79" s="289"/>
      <c r="F79" s="289"/>
      <c r="G79" s="289"/>
      <c r="H79" s="5"/>
      <c r="I79" s="5"/>
      <c r="J79" s="5"/>
      <c r="K79" s="5"/>
      <c r="L79" s="5"/>
      <c r="M79" s="242"/>
    </row>
    <row r="80" spans="1:13" ht="17.25" customHeight="1" x14ac:dyDescent="0.25">
      <c r="A80" s="85" t="s">
        <v>28</v>
      </c>
      <c r="B80" s="145" t="s">
        <v>226</v>
      </c>
      <c r="C80" s="288"/>
      <c r="D80" s="289"/>
      <c r="E80" s="289"/>
      <c r="F80" s="289"/>
      <c r="G80" s="289"/>
      <c r="H80" s="5"/>
      <c r="I80" s="5"/>
      <c r="J80" s="5"/>
      <c r="K80" s="5"/>
      <c r="L80" s="5"/>
      <c r="M80" s="242"/>
    </row>
    <row r="81" spans="1:13" x14ac:dyDescent="0.3">
      <c r="A81" s="86"/>
      <c r="B81" s="147" t="s">
        <v>1</v>
      </c>
      <c r="C81" s="150"/>
      <c r="D81" s="151"/>
      <c r="E81" s="151"/>
      <c r="F81" s="152"/>
      <c r="G81" s="134"/>
      <c r="H81" s="258" t="s">
        <v>274</v>
      </c>
      <c r="I81" s="259"/>
      <c r="J81" s="259"/>
      <c r="K81" s="259"/>
      <c r="L81" s="259"/>
      <c r="M81" s="260"/>
    </row>
    <row r="82" spans="1:13" ht="40.5" customHeight="1" x14ac:dyDescent="0.35">
      <c r="A82" s="44" t="s">
        <v>29</v>
      </c>
      <c r="B82" s="66" t="s">
        <v>261</v>
      </c>
      <c r="C82" s="60" t="s">
        <v>197</v>
      </c>
      <c r="D82" s="68" t="s">
        <v>208</v>
      </c>
      <c r="E82" s="67" t="s">
        <v>205</v>
      </c>
      <c r="F82" s="67" t="s">
        <v>206</v>
      </c>
      <c r="G82" s="102" t="s">
        <v>9</v>
      </c>
      <c r="H82" s="255" t="s">
        <v>275</v>
      </c>
      <c r="I82" s="256"/>
      <c r="J82" s="255" t="s">
        <v>276</v>
      </c>
      <c r="K82" s="256"/>
      <c r="L82" s="255" t="s">
        <v>277</v>
      </c>
      <c r="M82" s="257"/>
    </row>
    <row r="83" spans="1:13" x14ac:dyDescent="0.25">
      <c r="A83" s="42"/>
      <c r="B83" s="1" t="s">
        <v>12</v>
      </c>
      <c r="C83" s="17">
        <v>30283</v>
      </c>
      <c r="D83" s="195"/>
      <c r="E83" s="194">
        <v>5</v>
      </c>
      <c r="F83" s="194"/>
      <c r="G83" s="57">
        <f>D83+(B77*(E83+F83))</f>
        <v>0</v>
      </c>
      <c r="H83" s="1"/>
      <c r="I83" s="1"/>
      <c r="J83" s="1"/>
      <c r="K83" s="1"/>
      <c r="L83" s="1"/>
      <c r="M83" s="1"/>
    </row>
    <row r="84" spans="1:13" x14ac:dyDescent="0.25">
      <c r="A84" s="42"/>
      <c r="B84" s="1" t="s">
        <v>13</v>
      </c>
      <c r="C84" s="17">
        <v>30281</v>
      </c>
      <c r="D84" s="195"/>
      <c r="E84" s="194">
        <v>5</v>
      </c>
      <c r="F84" s="194"/>
      <c r="G84" s="57">
        <f>D84+(B78*(E84+F84))</f>
        <v>0</v>
      </c>
      <c r="H84" s="1"/>
      <c r="I84" s="1"/>
      <c r="J84" s="1"/>
      <c r="K84" s="1"/>
      <c r="L84" s="1"/>
      <c r="M84" s="1"/>
    </row>
    <row r="85" spans="1:13" x14ac:dyDescent="0.25">
      <c r="A85" s="42"/>
      <c r="B85" s="1" t="s">
        <v>14</v>
      </c>
      <c r="C85" s="17">
        <v>30280</v>
      </c>
      <c r="D85" s="195"/>
      <c r="E85" s="194">
        <v>5</v>
      </c>
      <c r="F85" s="194"/>
      <c r="G85" s="57">
        <f>D85+(B77*(E85+F85))</f>
        <v>0</v>
      </c>
      <c r="H85" s="1"/>
      <c r="I85" s="1"/>
      <c r="J85" s="1"/>
      <c r="K85" s="1"/>
      <c r="L85" s="1"/>
      <c r="M85" s="1"/>
    </row>
    <row r="86" spans="1:13" x14ac:dyDescent="0.25">
      <c r="A86" s="107"/>
      <c r="B86" s="196"/>
      <c r="C86" s="17"/>
      <c r="D86" s="195"/>
      <c r="E86" s="194"/>
      <c r="F86" s="194"/>
      <c r="G86" s="57">
        <f>D86+(B77*(E86+F86))</f>
        <v>0</v>
      </c>
      <c r="H86" s="1"/>
      <c r="I86" s="1"/>
      <c r="J86" s="1"/>
      <c r="K86" s="1"/>
      <c r="L86" s="1"/>
      <c r="M86" s="1"/>
    </row>
    <row r="87" spans="1:13" x14ac:dyDescent="0.25">
      <c r="A87" s="42"/>
      <c r="B87" s="196"/>
      <c r="C87" s="17"/>
      <c r="D87" s="195"/>
      <c r="E87" s="194"/>
      <c r="F87" s="194"/>
      <c r="G87" s="57">
        <f>D87+(B77*(E87+F87))</f>
        <v>0</v>
      </c>
      <c r="H87" s="1"/>
      <c r="I87" s="1"/>
      <c r="J87" s="1"/>
      <c r="K87" s="1"/>
      <c r="L87" s="1"/>
      <c r="M87" s="1"/>
    </row>
    <row r="88" spans="1:13" x14ac:dyDescent="0.25">
      <c r="A88" s="99"/>
      <c r="B88" s="200"/>
      <c r="C88" s="16"/>
      <c r="D88" s="201"/>
      <c r="E88" s="202"/>
      <c r="F88" s="202"/>
      <c r="G88" s="57">
        <f>D88+(B77*(E88+F88))</f>
        <v>0</v>
      </c>
      <c r="H88" s="1"/>
      <c r="I88" s="1"/>
      <c r="J88" s="1"/>
      <c r="K88" s="1"/>
      <c r="L88" s="1"/>
      <c r="M88" s="1"/>
    </row>
    <row r="89" spans="1:13" ht="34.5" customHeight="1" x14ac:dyDescent="0.25">
      <c r="A89" s="247" t="s">
        <v>203</v>
      </c>
      <c r="B89" s="261"/>
      <c r="C89" s="261"/>
      <c r="D89" s="261"/>
      <c r="E89" s="261"/>
      <c r="F89" s="261"/>
      <c r="G89" s="261"/>
      <c r="H89" s="261"/>
      <c r="I89" s="261"/>
      <c r="J89" s="261"/>
      <c r="K89" s="261"/>
      <c r="L89" s="261"/>
      <c r="M89" s="262"/>
    </row>
    <row r="90" spans="1:13" s="6" customFormat="1" ht="21" x14ac:dyDescent="0.25">
      <c r="A90" s="177" t="s">
        <v>15</v>
      </c>
      <c r="B90" s="130"/>
      <c r="C90" s="130"/>
      <c r="D90" s="131"/>
      <c r="E90" s="131"/>
      <c r="F90" s="131"/>
      <c r="G90" s="131"/>
      <c r="H90" s="131"/>
      <c r="I90" s="131"/>
      <c r="J90" s="131"/>
      <c r="K90" s="131"/>
      <c r="L90" s="131"/>
      <c r="M90" s="132"/>
    </row>
    <row r="91" spans="1:13" s="6" customFormat="1" ht="18.75" customHeight="1" x14ac:dyDescent="0.3">
      <c r="A91" s="236" t="s">
        <v>265</v>
      </c>
      <c r="B91" s="193"/>
      <c r="C91" s="75"/>
      <c r="D91" s="75"/>
      <c r="E91" s="75"/>
      <c r="F91" s="75"/>
      <c r="G91" s="75"/>
      <c r="H91" s="92"/>
      <c r="I91" s="252" t="s">
        <v>278</v>
      </c>
      <c r="J91" s="92"/>
      <c r="K91" s="92"/>
      <c r="L91" s="92"/>
      <c r="M91" s="240"/>
    </row>
    <row r="92" spans="1:13" s="6" customFormat="1" ht="18.75" customHeight="1" x14ac:dyDescent="0.25">
      <c r="A92" s="237" t="s">
        <v>198</v>
      </c>
      <c r="B92" s="193"/>
      <c r="C92" s="92"/>
      <c r="D92" s="83"/>
      <c r="E92" s="83"/>
      <c r="F92" s="83"/>
      <c r="G92" s="83"/>
      <c r="H92" s="92"/>
      <c r="I92" s="92"/>
      <c r="J92" s="92"/>
      <c r="K92" s="92"/>
      <c r="L92" s="92"/>
      <c r="M92" s="240"/>
    </row>
    <row r="93" spans="1:13" s="6" customFormat="1" ht="18.75" customHeight="1" x14ac:dyDescent="0.25">
      <c r="A93" s="237" t="s">
        <v>199</v>
      </c>
      <c r="B93" s="193"/>
      <c r="C93" s="92"/>
      <c r="D93" s="83"/>
      <c r="E93" s="83"/>
      <c r="F93" s="83"/>
      <c r="G93" s="83"/>
      <c r="H93" s="92"/>
      <c r="I93" s="92"/>
      <c r="J93" s="92"/>
      <c r="K93" s="92"/>
      <c r="L93" s="92"/>
      <c r="M93" s="240"/>
    </row>
    <row r="94" spans="1:13" s="6" customFormat="1" ht="18" customHeight="1" x14ac:dyDescent="0.25">
      <c r="A94" s="237" t="s">
        <v>200</v>
      </c>
      <c r="B94" s="193"/>
      <c r="C94" s="92"/>
      <c r="D94" s="83"/>
      <c r="E94" s="83"/>
      <c r="F94" s="83"/>
      <c r="G94" s="83"/>
      <c r="H94" s="92"/>
      <c r="I94" s="92"/>
      <c r="J94" s="92"/>
      <c r="K94" s="92"/>
      <c r="L94" s="92"/>
      <c r="M94" s="240"/>
    </row>
    <row r="95" spans="1:13" ht="37.5" customHeight="1" x14ac:dyDescent="0.25">
      <c r="A95" s="239" t="s">
        <v>201</v>
      </c>
      <c r="B95" s="193"/>
      <c r="C95" s="5"/>
      <c r="D95" s="33"/>
      <c r="E95" s="33"/>
      <c r="F95" s="33"/>
      <c r="G95" s="33"/>
      <c r="H95" s="5"/>
      <c r="I95" s="5"/>
      <c r="J95" s="5"/>
      <c r="K95" s="5"/>
      <c r="L95" s="5"/>
      <c r="M95" s="242"/>
    </row>
    <row r="96" spans="1:13" x14ac:dyDescent="0.25">
      <c r="A96" s="88" t="s">
        <v>16</v>
      </c>
      <c r="B96" s="147" t="s">
        <v>151</v>
      </c>
      <c r="C96" s="92"/>
      <c r="D96" s="83"/>
      <c r="E96" s="83"/>
      <c r="F96" s="83"/>
      <c r="G96" s="83"/>
      <c r="H96" s="5"/>
      <c r="I96" s="5"/>
      <c r="J96" s="5"/>
      <c r="K96" s="5"/>
      <c r="L96" s="5"/>
      <c r="M96" s="242"/>
    </row>
    <row r="97" spans="1:13" ht="39" customHeight="1" x14ac:dyDescent="0.25">
      <c r="A97" s="77" t="s">
        <v>28</v>
      </c>
      <c r="B97" s="148" t="s">
        <v>229</v>
      </c>
      <c r="C97" s="92"/>
      <c r="D97" s="83"/>
      <c r="E97" s="83"/>
      <c r="F97" s="83"/>
      <c r="G97" s="83"/>
      <c r="H97" s="5"/>
      <c r="I97" s="5"/>
      <c r="J97" s="5"/>
      <c r="K97" s="5"/>
      <c r="L97" s="5"/>
      <c r="M97" s="242"/>
    </row>
    <row r="98" spans="1:13" x14ac:dyDescent="0.25">
      <c r="A98" s="87"/>
      <c r="B98" s="149" t="s">
        <v>228</v>
      </c>
      <c r="C98" s="92"/>
      <c r="D98" s="83"/>
      <c r="E98" s="83"/>
      <c r="F98" s="83"/>
      <c r="G98" s="246"/>
      <c r="H98" s="5"/>
      <c r="I98" s="5"/>
      <c r="J98" s="5"/>
      <c r="K98" s="5"/>
      <c r="L98" s="5"/>
      <c r="M98" s="242"/>
    </row>
    <row r="99" spans="1:13" x14ac:dyDescent="0.25">
      <c r="A99" s="106" t="s">
        <v>17</v>
      </c>
      <c r="B99" s="121" t="s">
        <v>230</v>
      </c>
      <c r="C99" s="59"/>
      <c r="D99" s="122"/>
      <c r="E99" s="122"/>
      <c r="F99" s="122"/>
      <c r="G99" s="76"/>
      <c r="H99" s="258" t="s">
        <v>274</v>
      </c>
      <c r="I99" s="259"/>
      <c r="J99" s="259"/>
      <c r="K99" s="259"/>
      <c r="L99" s="259"/>
      <c r="M99" s="260"/>
    </row>
    <row r="100" spans="1:13" s="6" customFormat="1" ht="37.5" customHeight="1" x14ac:dyDescent="0.35">
      <c r="A100" s="44" t="s">
        <v>29</v>
      </c>
      <c r="B100" s="66" t="s">
        <v>260</v>
      </c>
      <c r="C100" s="60" t="s">
        <v>197</v>
      </c>
      <c r="D100" s="68" t="s">
        <v>208</v>
      </c>
      <c r="E100" s="67" t="s">
        <v>205</v>
      </c>
      <c r="F100" s="67" t="s">
        <v>206</v>
      </c>
      <c r="G100" s="102" t="s">
        <v>9</v>
      </c>
      <c r="H100" s="255" t="s">
        <v>275</v>
      </c>
      <c r="I100" s="256"/>
      <c r="J100" s="255" t="s">
        <v>276</v>
      </c>
      <c r="K100" s="256"/>
      <c r="L100" s="255" t="s">
        <v>277</v>
      </c>
      <c r="M100" s="257"/>
    </row>
    <row r="101" spans="1:13" s="6" customFormat="1" x14ac:dyDescent="0.25">
      <c r="A101" s="41"/>
      <c r="B101" s="9" t="s">
        <v>69</v>
      </c>
      <c r="C101" s="27">
        <v>20116</v>
      </c>
      <c r="D101" s="195"/>
      <c r="E101" s="203">
        <v>1</v>
      </c>
      <c r="F101" s="203"/>
      <c r="G101" s="57">
        <f>D101+(B95*(E101+F101))</f>
        <v>0</v>
      </c>
      <c r="H101" s="1"/>
      <c r="I101" s="1"/>
      <c r="J101" s="1"/>
      <c r="K101" s="1"/>
      <c r="L101" s="1"/>
      <c r="M101" s="1"/>
    </row>
    <row r="102" spans="1:13" s="6" customFormat="1" x14ac:dyDescent="0.25">
      <c r="A102" s="41"/>
      <c r="B102" s="10" t="s">
        <v>70</v>
      </c>
      <c r="C102" s="19">
        <v>20170</v>
      </c>
      <c r="D102" s="204"/>
      <c r="E102" s="203">
        <v>1</v>
      </c>
      <c r="F102" s="203"/>
      <c r="G102" s="57">
        <f>D102+(B95*(E102+F102))</f>
        <v>0</v>
      </c>
      <c r="H102" s="1"/>
      <c r="I102" s="1"/>
      <c r="J102" s="1"/>
      <c r="K102" s="1"/>
      <c r="L102" s="1"/>
      <c r="M102" s="1"/>
    </row>
    <row r="103" spans="1:13" s="6" customFormat="1" x14ac:dyDescent="0.25">
      <c r="A103" s="41"/>
      <c r="B103" s="11" t="s">
        <v>71</v>
      </c>
      <c r="C103" s="9">
        <v>30263</v>
      </c>
      <c r="D103" s="205"/>
      <c r="E103" s="203">
        <v>2</v>
      </c>
      <c r="F103" s="203"/>
      <c r="G103" s="57">
        <f>D103+(B95*(E103+F103))</f>
        <v>0</v>
      </c>
      <c r="H103" s="1"/>
      <c r="I103" s="1"/>
      <c r="J103" s="1"/>
      <c r="K103" s="1"/>
      <c r="L103" s="1"/>
      <c r="M103" s="1"/>
    </row>
    <row r="104" spans="1:13" x14ac:dyDescent="0.25">
      <c r="A104" s="107"/>
      <c r="B104" s="11" t="s">
        <v>164</v>
      </c>
      <c r="C104" s="18">
        <v>20083</v>
      </c>
      <c r="D104" s="204"/>
      <c r="E104" s="203">
        <v>1</v>
      </c>
      <c r="F104" s="203"/>
      <c r="G104" s="57">
        <f>D104+(B95*(E104+F104))</f>
        <v>0</v>
      </c>
      <c r="H104" s="1"/>
      <c r="I104" s="1"/>
      <c r="J104" s="1"/>
      <c r="K104" s="1"/>
      <c r="L104" s="1"/>
      <c r="M104" s="1"/>
    </row>
    <row r="105" spans="1:13" x14ac:dyDescent="0.25">
      <c r="A105" s="42"/>
      <c r="B105" s="196"/>
      <c r="C105" s="17"/>
      <c r="D105" s="195"/>
      <c r="E105" s="194"/>
      <c r="F105" s="194"/>
      <c r="G105" s="57">
        <f>D105+(B95*(E105+F105))</f>
        <v>0</v>
      </c>
      <c r="H105" s="1"/>
      <c r="I105" s="1"/>
      <c r="J105" s="1"/>
      <c r="K105" s="1"/>
      <c r="L105" s="1"/>
      <c r="M105" s="1"/>
    </row>
    <row r="106" spans="1:13" x14ac:dyDescent="0.25">
      <c r="A106" s="42"/>
      <c r="B106" s="196"/>
      <c r="C106" s="17"/>
      <c r="D106" s="195"/>
      <c r="E106" s="194"/>
      <c r="F106" s="194"/>
      <c r="G106" s="57">
        <f>D106+(B95*(E106+F106))</f>
        <v>0</v>
      </c>
      <c r="H106" s="1"/>
      <c r="I106" s="1"/>
      <c r="J106" s="1"/>
      <c r="K106" s="1"/>
      <c r="L106" s="1"/>
      <c r="M106" s="1"/>
    </row>
    <row r="107" spans="1:13" x14ac:dyDescent="0.25">
      <c r="A107" s="106" t="s">
        <v>202</v>
      </c>
      <c r="B107" s="196"/>
      <c r="C107" s="17"/>
      <c r="D107" s="195"/>
      <c r="E107" s="194"/>
      <c r="F107" s="194"/>
      <c r="G107" s="57">
        <f>D107+(B95*(E107+F107))</f>
        <v>0</v>
      </c>
      <c r="H107" s="1"/>
      <c r="I107" s="1"/>
      <c r="J107" s="1"/>
      <c r="K107" s="1"/>
      <c r="L107" s="1"/>
      <c r="M107" s="1"/>
    </row>
    <row r="108" spans="1:13" x14ac:dyDescent="0.25">
      <c r="A108" s="40"/>
      <c r="B108" s="196"/>
      <c r="C108" s="17"/>
      <c r="D108" s="195"/>
      <c r="E108" s="194"/>
      <c r="F108" s="194"/>
      <c r="G108" s="57">
        <f>D108+(B95*(E108+F108))</f>
        <v>0</v>
      </c>
      <c r="H108" s="1"/>
      <c r="I108" s="1"/>
      <c r="J108" s="1"/>
      <c r="K108" s="1"/>
      <c r="L108" s="1"/>
      <c r="M108" s="1"/>
    </row>
    <row r="109" spans="1:13" x14ac:dyDescent="0.25">
      <c r="A109" s="135" t="s">
        <v>10</v>
      </c>
      <c r="B109" s="272" t="s">
        <v>72</v>
      </c>
      <c r="C109" s="270"/>
      <c r="D109" s="270"/>
      <c r="E109" s="270"/>
      <c r="F109" s="270"/>
      <c r="G109" s="270"/>
      <c r="H109" s="270"/>
      <c r="I109" s="270"/>
      <c r="J109" s="270"/>
      <c r="K109" s="270"/>
      <c r="L109" s="270"/>
      <c r="M109" s="271"/>
    </row>
    <row r="110" spans="1:13" ht="34.5" customHeight="1" x14ac:dyDescent="0.25">
      <c r="A110" s="247" t="s">
        <v>203</v>
      </c>
      <c r="B110" s="261"/>
      <c r="C110" s="261"/>
      <c r="D110" s="261"/>
      <c r="E110" s="261"/>
      <c r="F110" s="261"/>
      <c r="G110" s="261"/>
      <c r="H110" s="261"/>
      <c r="I110" s="261"/>
      <c r="J110" s="261"/>
      <c r="K110" s="261"/>
      <c r="L110" s="261"/>
      <c r="M110" s="262"/>
    </row>
    <row r="111" spans="1:13" s="6" customFormat="1" ht="21" x14ac:dyDescent="0.25">
      <c r="A111" s="177" t="s">
        <v>18</v>
      </c>
      <c r="B111" s="130"/>
      <c r="C111" s="130"/>
      <c r="D111" s="131"/>
      <c r="E111" s="131"/>
      <c r="F111" s="131"/>
      <c r="G111" s="131"/>
      <c r="H111" s="131"/>
      <c r="I111" s="131"/>
      <c r="J111" s="131"/>
      <c r="K111" s="131"/>
      <c r="L111" s="131"/>
      <c r="M111" s="132"/>
    </row>
    <row r="112" spans="1:13" s="6" customFormat="1" ht="18.75" customHeight="1" x14ac:dyDescent="0.3">
      <c r="A112" s="236" t="s">
        <v>265</v>
      </c>
      <c r="B112" s="193"/>
      <c r="C112" s="75"/>
      <c r="D112" s="75"/>
      <c r="E112" s="75"/>
      <c r="F112" s="75"/>
      <c r="G112" s="75"/>
      <c r="H112" s="92"/>
      <c r="I112" s="252" t="s">
        <v>278</v>
      </c>
      <c r="J112" s="92"/>
      <c r="K112" s="92"/>
      <c r="L112" s="92"/>
      <c r="M112" s="240"/>
    </row>
    <row r="113" spans="1:13" s="6" customFormat="1" ht="18.75" customHeight="1" x14ac:dyDescent="0.25">
      <c r="A113" s="237" t="s">
        <v>198</v>
      </c>
      <c r="B113" s="193"/>
      <c r="C113" s="92"/>
      <c r="D113" s="83"/>
      <c r="E113" s="83"/>
      <c r="F113" s="83"/>
      <c r="G113" s="83"/>
      <c r="H113" s="92"/>
      <c r="I113" s="92"/>
      <c r="J113" s="92"/>
      <c r="K113" s="92"/>
      <c r="L113" s="92"/>
      <c r="M113" s="240"/>
    </row>
    <row r="114" spans="1:13" s="6" customFormat="1" ht="18.75" customHeight="1" x14ac:dyDescent="0.25">
      <c r="A114" s="237" t="s">
        <v>199</v>
      </c>
      <c r="B114" s="193"/>
      <c r="C114" s="92"/>
      <c r="D114" s="83"/>
      <c r="E114" s="83"/>
      <c r="F114" s="83"/>
      <c r="G114" s="83"/>
      <c r="H114" s="92"/>
      <c r="I114" s="92"/>
      <c r="J114" s="92"/>
      <c r="K114" s="92"/>
      <c r="L114" s="92"/>
      <c r="M114" s="240"/>
    </row>
    <row r="115" spans="1:13" s="6" customFormat="1" ht="18" customHeight="1" x14ac:dyDescent="0.25">
      <c r="A115" s="237" t="s">
        <v>200</v>
      </c>
      <c r="B115" s="193"/>
      <c r="C115" s="92"/>
      <c r="D115" s="83"/>
      <c r="E115" s="83"/>
      <c r="F115" s="83"/>
      <c r="G115" s="83"/>
      <c r="H115" s="92"/>
      <c r="I115" s="92"/>
      <c r="J115" s="92"/>
      <c r="K115" s="92"/>
      <c r="L115" s="92"/>
      <c r="M115" s="240"/>
    </row>
    <row r="116" spans="1:13" ht="37.5" customHeight="1" x14ac:dyDescent="0.25">
      <c r="A116" s="239" t="s">
        <v>201</v>
      </c>
      <c r="B116" s="206"/>
      <c r="C116" s="5"/>
      <c r="D116" s="33"/>
      <c r="E116" s="33"/>
      <c r="F116" s="33"/>
      <c r="G116" s="33"/>
      <c r="H116" s="5"/>
      <c r="I116" s="5"/>
      <c r="J116" s="5"/>
      <c r="K116" s="5"/>
      <c r="L116" s="5"/>
      <c r="M116" s="242"/>
    </row>
    <row r="117" spans="1:13" x14ac:dyDescent="0.25">
      <c r="A117" s="89" t="s">
        <v>28</v>
      </c>
      <c r="B117" s="91" t="s">
        <v>19</v>
      </c>
      <c r="C117" s="92"/>
      <c r="D117" s="83"/>
      <c r="E117" s="83"/>
      <c r="F117" s="83"/>
      <c r="G117" s="83"/>
      <c r="H117" s="5"/>
      <c r="I117" s="5"/>
      <c r="J117" s="5"/>
      <c r="K117" s="5"/>
      <c r="L117" s="5"/>
      <c r="M117" s="242"/>
    </row>
    <row r="118" spans="1:13" x14ac:dyDescent="0.25">
      <c r="A118" s="90"/>
      <c r="B118" s="94" t="s">
        <v>20</v>
      </c>
      <c r="C118" s="92"/>
      <c r="D118" s="83"/>
      <c r="E118" s="83"/>
      <c r="F118" s="83"/>
      <c r="G118" s="84"/>
      <c r="H118" s="258" t="s">
        <v>274</v>
      </c>
      <c r="I118" s="259"/>
      <c r="J118" s="259"/>
      <c r="K118" s="259"/>
      <c r="L118" s="259"/>
      <c r="M118" s="260"/>
    </row>
    <row r="119" spans="1:13" ht="37.5" customHeight="1" x14ac:dyDescent="0.35">
      <c r="A119" s="44" t="s">
        <v>29</v>
      </c>
      <c r="B119" s="66" t="s">
        <v>260</v>
      </c>
      <c r="C119" s="60" t="s">
        <v>197</v>
      </c>
      <c r="D119" s="68" t="s">
        <v>208</v>
      </c>
      <c r="E119" s="67" t="s">
        <v>205</v>
      </c>
      <c r="F119" s="67" t="s">
        <v>206</v>
      </c>
      <c r="G119" s="56" t="s">
        <v>9</v>
      </c>
      <c r="H119" s="255" t="s">
        <v>275</v>
      </c>
      <c r="I119" s="256"/>
      <c r="J119" s="255" t="s">
        <v>276</v>
      </c>
      <c r="K119" s="256"/>
      <c r="L119" s="255" t="s">
        <v>277</v>
      </c>
      <c r="M119" s="257"/>
    </row>
    <row r="120" spans="1:13" x14ac:dyDescent="0.25">
      <c r="A120" s="42"/>
      <c r="B120" s="11" t="s">
        <v>73</v>
      </c>
      <c r="C120" s="27">
        <v>20116</v>
      </c>
      <c r="D120" s="204"/>
      <c r="E120" s="194">
        <v>1</v>
      </c>
      <c r="F120" s="194"/>
      <c r="G120" s="57">
        <f>D120+(B116*(E120+F120))</f>
        <v>0</v>
      </c>
      <c r="H120" s="1"/>
      <c r="I120" s="1"/>
      <c r="J120" s="1"/>
      <c r="K120" s="1"/>
      <c r="L120" s="1"/>
      <c r="M120" s="1"/>
    </row>
    <row r="121" spans="1:13" x14ac:dyDescent="0.25">
      <c r="A121" s="42"/>
      <c r="B121" s="11" t="s">
        <v>74</v>
      </c>
      <c r="C121" s="19">
        <v>20170</v>
      </c>
      <c r="D121" s="204"/>
      <c r="E121" s="194">
        <v>1</v>
      </c>
      <c r="F121" s="194"/>
      <c r="G121" s="57">
        <f>D121+(B116*(E121+F121))</f>
        <v>0</v>
      </c>
      <c r="H121" s="1"/>
      <c r="I121" s="1"/>
      <c r="J121" s="1"/>
      <c r="K121" s="1"/>
      <c r="L121" s="1"/>
      <c r="M121" s="1"/>
    </row>
    <row r="122" spans="1:13" x14ac:dyDescent="0.25">
      <c r="A122" s="42"/>
      <c r="B122" s="11" t="s">
        <v>71</v>
      </c>
      <c r="C122" s="9">
        <v>30263</v>
      </c>
      <c r="D122" s="204"/>
      <c r="E122" s="194">
        <v>1</v>
      </c>
      <c r="F122" s="194"/>
      <c r="G122" s="57">
        <f>D122+(B116*(E122+F122))</f>
        <v>0</v>
      </c>
      <c r="H122" s="1"/>
      <c r="I122" s="1"/>
      <c r="J122" s="1"/>
      <c r="K122" s="1"/>
      <c r="L122" s="1"/>
      <c r="M122" s="1"/>
    </row>
    <row r="123" spans="1:13" x14ac:dyDescent="0.25">
      <c r="A123" s="42"/>
      <c r="B123" s="11" t="s">
        <v>77</v>
      </c>
      <c r="C123" s="18">
        <v>20244</v>
      </c>
      <c r="D123" s="204"/>
      <c r="E123" s="194">
        <v>1</v>
      </c>
      <c r="F123" s="194"/>
      <c r="G123" s="57">
        <f>D123+(B116*(E123+F123))</f>
        <v>0</v>
      </c>
      <c r="H123" s="1"/>
      <c r="I123" s="1"/>
      <c r="J123" s="1"/>
      <c r="K123" s="1"/>
      <c r="L123" s="1"/>
      <c r="M123" s="1"/>
    </row>
    <row r="124" spans="1:13" x14ac:dyDescent="0.25">
      <c r="A124" s="42"/>
      <c r="B124" s="11" t="s">
        <v>76</v>
      </c>
      <c r="C124" s="18"/>
      <c r="D124" s="204"/>
      <c r="E124" s="194">
        <v>1</v>
      </c>
      <c r="F124" s="194"/>
      <c r="G124" s="57">
        <f>D124+(B116*(E124+F124))</f>
        <v>0</v>
      </c>
      <c r="H124" s="1"/>
      <c r="I124" s="1"/>
      <c r="J124" s="1"/>
      <c r="K124" s="1"/>
      <c r="L124" s="1"/>
      <c r="M124" s="1"/>
    </row>
    <row r="125" spans="1:13" x14ac:dyDescent="0.25">
      <c r="A125" s="42"/>
      <c r="B125" s="11" t="s">
        <v>75</v>
      </c>
      <c r="C125" s="18">
        <v>20012</v>
      </c>
      <c r="D125" s="204"/>
      <c r="E125" s="194">
        <v>1</v>
      </c>
      <c r="F125" s="194"/>
      <c r="G125" s="57">
        <f>D125+(B116*(E125+F125))</f>
        <v>0</v>
      </c>
      <c r="H125" s="1"/>
      <c r="I125" s="1"/>
      <c r="J125" s="1"/>
      <c r="K125" s="1"/>
      <c r="L125" s="1"/>
      <c r="M125" s="1"/>
    </row>
    <row r="126" spans="1:13" x14ac:dyDescent="0.25">
      <c r="A126" s="42"/>
      <c r="B126" s="11" t="s">
        <v>78</v>
      </c>
      <c r="C126" s="18">
        <v>20110</v>
      </c>
      <c r="D126" s="204"/>
      <c r="E126" s="194">
        <v>1</v>
      </c>
      <c r="F126" s="194"/>
      <c r="G126" s="57">
        <f>D126+(B116*(E126+F126))</f>
        <v>0</v>
      </c>
      <c r="H126" s="1"/>
      <c r="I126" s="1"/>
      <c r="J126" s="1"/>
      <c r="K126" s="1"/>
      <c r="L126" s="1"/>
      <c r="M126" s="1"/>
    </row>
    <row r="127" spans="1:13" x14ac:dyDescent="0.25">
      <c r="A127" s="42"/>
      <c r="B127" s="196"/>
      <c r="C127" s="17"/>
      <c r="D127" s="195"/>
      <c r="E127" s="194"/>
      <c r="F127" s="194"/>
      <c r="G127" s="57">
        <f>D127+(B116*(E127+F127))</f>
        <v>0</v>
      </c>
      <c r="H127" s="1"/>
      <c r="I127" s="1"/>
      <c r="J127" s="1"/>
      <c r="K127" s="1"/>
      <c r="L127" s="1"/>
      <c r="M127" s="1"/>
    </row>
    <row r="128" spans="1:13" x14ac:dyDescent="0.25">
      <c r="A128" s="42"/>
      <c r="B128" s="196"/>
      <c r="C128" s="17"/>
      <c r="D128" s="195"/>
      <c r="E128" s="194"/>
      <c r="F128" s="194"/>
      <c r="G128" s="57">
        <f>D128+(B116*(E128+F128))</f>
        <v>0</v>
      </c>
      <c r="H128" s="1"/>
      <c r="I128" s="1"/>
      <c r="J128" s="1"/>
      <c r="K128" s="1"/>
      <c r="L128" s="1"/>
      <c r="M128" s="1"/>
    </row>
    <row r="129" spans="1:13" x14ac:dyDescent="0.25">
      <c r="A129" s="37" t="s">
        <v>202</v>
      </c>
      <c r="B129" s="196"/>
      <c r="C129" s="17"/>
      <c r="D129" s="195"/>
      <c r="E129" s="194"/>
      <c r="F129" s="194"/>
      <c r="G129" s="57">
        <f>D129+(B116*(E129+F129))</f>
        <v>0</v>
      </c>
      <c r="H129" s="1"/>
      <c r="I129" s="1"/>
      <c r="J129" s="1"/>
      <c r="K129" s="1"/>
      <c r="L129" s="1"/>
      <c r="M129" s="1"/>
    </row>
    <row r="130" spans="1:13" x14ac:dyDescent="0.25">
      <c r="A130" s="40"/>
      <c r="B130" s="196"/>
      <c r="C130" s="17"/>
      <c r="D130" s="195"/>
      <c r="E130" s="194"/>
      <c r="F130" s="194"/>
      <c r="G130" s="57">
        <f>D130+(B116*(E130+F130))</f>
        <v>0</v>
      </c>
      <c r="H130" s="1"/>
      <c r="I130" s="1"/>
      <c r="J130" s="1"/>
      <c r="K130" s="1"/>
      <c r="L130" s="1"/>
      <c r="M130" s="1"/>
    </row>
    <row r="131" spans="1:13" x14ac:dyDescent="0.25">
      <c r="A131" s="135" t="s">
        <v>10</v>
      </c>
      <c r="B131" s="270" t="s">
        <v>72</v>
      </c>
      <c r="C131" s="270"/>
      <c r="D131" s="270"/>
      <c r="E131" s="270"/>
      <c r="F131" s="270"/>
      <c r="G131" s="270"/>
      <c r="H131" s="270"/>
      <c r="I131" s="270"/>
      <c r="J131" s="270"/>
      <c r="K131" s="270"/>
      <c r="L131" s="270"/>
      <c r="M131" s="271"/>
    </row>
    <row r="132" spans="1:13" ht="34.5" customHeight="1" x14ac:dyDescent="0.25">
      <c r="A132" s="247" t="s">
        <v>203</v>
      </c>
      <c r="B132" s="261"/>
      <c r="C132" s="261"/>
      <c r="D132" s="261"/>
      <c r="E132" s="261"/>
      <c r="F132" s="261"/>
      <c r="G132" s="261"/>
      <c r="H132" s="261"/>
      <c r="I132" s="261"/>
      <c r="J132" s="261"/>
      <c r="K132" s="261"/>
      <c r="L132" s="261"/>
      <c r="M132" s="262"/>
    </row>
    <row r="133" spans="1:13" s="6" customFormat="1" ht="21" x14ac:dyDescent="0.25">
      <c r="A133" s="177" t="s">
        <v>21</v>
      </c>
      <c r="B133" s="130"/>
      <c r="C133" s="130"/>
      <c r="D133" s="131"/>
      <c r="E133" s="131"/>
      <c r="F133" s="131"/>
      <c r="G133" s="131"/>
      <c r="H133" s="131"/>
      <c r="I133" s="131"/>
      <c r="J133" s="131"/>
      <c r="K133" s="131"/>
      <c r="L133" s="131"/>
      <c r="M133" s="132"/>
    </row>
    <row r="134" spans="1:13" s="6" customFormat="1" ht="18.75" customHeight="1" x14ac:dyDescent="0.3">
      <c r="A134" s="236" t="s">
        <v>265</v>
      </c>
      <c r="B134" s="193"/>
      <c r="C134" s="75"/>
      <c r="D134" s="75"/>
      <c r="E134" s="75"/>
      <c r="F134" s="75"/>
      <c r="G134" s="75"/>
      <c r="H134" s="92"/>
      <c r="I134" s="252" t="s">
        <v>278</v>
      </c>
      <c r="J134" s="92"/>
      <c r="K134" s="92"/>
      <c r="L134" s="92"/>
      <c r="M134" s="240"/>
    </row>
    <row r="135" spans="1:13" s="6" customFormat="1" ht="18.75" customHeight="1" x14ac:dyDescent="0.25">
      <c r="A135" s="237" t="s">
        <v>198</v>
      </c>
      <c r="B135" s="193"/>
      <c r="C135" s="92"/>
      <c r="D135" s="83"/>
      <c r="E135" s="83"/>
      <c r="F135" s="83"/>
      <c r="G135" s="83"/>
      <c r="H135" s="92"/>
      <c r="I135" s="92"/>
      <c r="J135" s="92"/>
      <c r="K135" s="92"/>
      <c r="L135" s="92"/>
      <c r="M135" s="240"/>
    </row>
    <row r="136" spans="1:13" s="6" customFormat="1" ht="18.75" customHeight="1" x14ac:dyDescent="0.25">
      <c r="A136" s="237" t="s">
        <v>199</v>
      </c>
      <c r="B136" s="193"/>
      <c r="C136" s="92"/>
      <c r="D136" s="83"/>
      <c r="E136" s="83"/>
      <c r="F136" s="83"/>
      <c r="G136" s="83"/>
      <c r="H136" s="92"/>
      <c r="I136" s="92"/>
      <c r="J136" s="92"/>
      <c r="K136" s="92"/>
      <c r="L136" s="92"/>
      <c r="M136" s="240"/>
    </row>
    <row r="137" spans="1:13" s="6" customFormat="1" ht="18" customHeight="1" x14ac:dyDescent="0.25">
      <c r="A137" s="237" t="s">
        <v>200</v>
      </c>
      <c r="B137" s="193"/>
      <c r="C137" s="92"/>
      <c r="D137" s="83"/>
      <c r="E137" s="83"/>
      <c r="F137" s="83"/>
      <c r="G137" s="83"/>
      <c r="H137" s="92"/>
      <c r="I137" s="92"/>
      <c r="J137" s="92"/>
      <c r="K137" s="92"/>
      <c r="L137" s="92"/>
      <c r="M137" s="240"/>
    </row>
    <row r="138" spans="1:13" ht="37.5" customHeight="1" x14ac:dyDescent="0.25">
      <c r="A138" s="239" t="s">
        <v>201</v>
      </c>
      <c r="B138" s="193"/>
      <c r="C138" s="5"/>
      <c r="D138" s="33"/>
      <c r="E138" s="33"/>
      <c r="F138" s="33"/>
      <c r="G138" s="51"/>
      <c r="H138" s="5"/>
      <c r="I138" s="5"/>
      <c r="J138" s="5"/>
      <c r="K138" s="5"/>
      <c r="L138" s="5"/>
      <c r="M138" s="242"/>
    </row>
    <row r="139" spans="1:13" ht="17.25" customHeight="1" x14ac:dyDescent="0.25">
      <c r="A139" s="38" t="s">
        <v>17</v>
      </c>
      <c r="B139" s="282" t="s">
        <v>227</v>
      </c>
      <c r="C139" s="283"/>
      <c r="D139" s="283"/>
      <c r="E139" s="283"/>
      <c r="F139" s="283"/>
      <c r="G139" s="284"/>
      <c r="H139" s="5"/>
      <c r="I139" s="5"/>
      <c r="J139" s="5"/>
      <c r="K139" s="5"/>
      <c r="L139" s="5"/>
      <c r="M139" s="242"/>
    </row>
    <row r="140" spans="1:13" ht="17.25" customHeight="1" x14ac:dyDescent="0.25">
      <c r="A140" s="36"/>
      <c r="B140" s="285"/>
      <c r="C140" s="286"/>
      <c r="D140" s="286"/>
      <c r="E140" s="286"/>
      <c r="F140" s="286"/>
      <c r="G140" s="287"/>
      <c r="H140" s="258" t="s">
        <v>274</v>
      </c>
      <c r="I140" s="259"/>
      <c r="J140" s="259"/>
      <c r="K140" s="259"/>
      <c r="L140" s="259"/>
      <c r="M140" s="260"/>
    </row>
    <row r="141" spans="1:13" ht="39" customHeight="1" x14ac:dyDescent="0.35">
      <c r="A141" s="44" t="s">
        <v>29</v>
      </c>
      <c r="B141" s="66" t="s">
        <v>260</v>
      </c>
      <c r="C141" s="60" t="s">
        <v>197</v>
      </c>
      <c r="D141" s="64" t="s">
        <v>208</v>
      </c>
      <c r="E141" s="67" t="s">
        <v>205</v>
      </c>
      <c r="F141" s="67" t="s">
        <v>206</v>
      </c>
      <c r="G141" s="56" t="s">
        <v>9</v>
      </c>
      <c r="H141" s="255" t="s">
        <v>275</v>
      </c>
      <c r="I141" s="256"/>
      <c r="J141" s="255" t="s">
        <v>276</v>
      </c>
      <c r="K141" s="256"/>
      <c r="L141" s="255" t="s">
        <v>277</v>
      </c>
      <c r="M141" s="257"/>
    </row>
    <row r="142" spans="1:13" ht="18.75" customHeight="1" x14ac:dyDescent="0.25">
      <c r="A142" s="42"/>
      <c r="B142" s="1" t="s">
        <v>22</v>
      </c>
      <c r="C142" s="17">
        <v>20170</v>
      </c>
      <c r="D142" s="195"/>
      <c r="E142" s="194">
        <v>2</v>
      </c>
      <c r="F142" s="194"/>
      <c r="G142" s="57">
        <f>D142+(B138*(E142+F142))</f>
        <v>0</v>
      </c>
      <c r="H142" s="1"/>
      <c r="I142" s="1"/>
      <c r="J142" s="1"/>
      <c r="K142" s="1"/>
      <c r="L142" s="1"/>
      <c r="M142" s="1"/>
    </row>
    <row r="143" spans="1:13" x14ac:dyDescent="0.25">
      <c r="A143" s="42"/>
      <c r="B143" s="1" t="s">
        <v>152</v>
      </c>
      <c r="C143" s="17">
        <v>20155</v>
      </c>
      <c r="D143" s="195"/>
      <c r="E143" s="194">
        <v>2</v>
      </c>
      <c r="F143" s="194"/>
      <c r="G143" s="57">
        <f>D143+(B138*(E143+F143))</f>
        <v>0</v>
      </c>
      <c r="H143" s="1"/>
      <c r="I143" s="1"/>
      <c r="J143" s="1"/>
      <c r="K143" s="1"/>
      <c r="L143" s="1"/>
      <c r="M143" s="1"/>
    </row>
    <row r="144" spans="1:13" x14ac:dyDescent="0.25">
      <c r="A144" s="42"/>
      <c r="B144" s="1" t="s">
        <v>23</v>
      </c>
      <c r="C144" s="17">
        <v>20098</v>
      </c>
      <c r="D144" s="195"/>
      <c r="E144" s="194">
        <v>3</v>
      </c>
      <c r="F144" s="194"/>
      <c r="G144" s="57">
        <f>D144+(B138*(E144+F144))</f>
        <v>0</v>
      </c>
      <c r="H144" s="1"/>
      <c r="I144" s="1"/>
      <c r="J144" s="1"/>
      <c r="K144" s="1"/>
      <c r="L144" s="1"/>
      <c r="M144" s="1"/>
    </row>
    <row r="145" spans="1:13" x14ac:dyDescent="0.25">
      <c r="A145" s="42"/>
      <c r="B145" s="196"/>
      <c r="C145" s="17"/>
      <c r="D145" s="195"/>
      <c r="E145" s="194"/>
      <c r="F145" s="194"/>
      <c r="G145" s="57">
        <f>D145+(B138*(E145+F145))</f>
        <v>0</v>
      </c>
      <c r="H145" s="1"/>
      <c r="I145" s="1"/>
      <c r="J145" s="1"/>
      <c r="K145" s="1"/>
      <c r="L145" s="1"/>
      <c r="M145" s="1"/>
    </row>
    <row r="146" spans="1:13" x14ac:dyDescent="0.25">
      <c r="A146" s="42"/>
      <c r="B146" s="196"/>
      <c r="C146" s="17"/>
      <c r="D146" s="195"/>
      <c r="E146" s="194"/>
      <c r="F146" s="194"/>
      <c r="G146" s="57">
        <f>D146+(B138*(E146+F146))</f>
        <v>0</v>
      </c>
      <c r="H146" s="1"/>
      <c r="I146" s="1"/>
      <c r="J146" s="1"/>
      <c r="K146" s="1"/>
      <c r="L146" s="1"/>
      <c r="M146" s="1"/>
    </row>
    <row r="147" spans="1:13" x14ac:dyDescent="0.25">
      <c r="A147" s="43"/>
      <c r="B147" s="196"/>
      <c r="C147" s="17"/>
      <c r="D147" s="195"/>
      <c r="E147" s="194"/>
      <c r="F147" s="194"/>
      <c r="G147" s="57">
        <f>D147+(B138*(E147+F147))</f>
        <v>0</v>
      </c>
      <c r="H147" s="1"/>
      <c r="I147" s="1"/>
      <c r="J147" s="1"/>
      <c r="K147" s="1"/>
      <c r="L147" s="1"/>
      <c r="M147" s="1"/>
    </row>
    <row r="148" spans="1:13" ht="34.5" customHeight="1" x14ac:dyDescent="0.25">
      <c r="A148" s="247" t="s">
        <v>203</v>
      </c>
      <c r="B148" s="261"/>
      <c r="C148" s="261"/>
      <c r="D148" s="261"/>
      <c r="E148" s="261"/>
      <c r="F148" s="261"/>
      <c r="G148" s="261"/>
      <c r="H148" s="261"/>
      <c r="I148" s="261"/>
      <c r="J148" s="261"/>
      <c r="K148" s="261"/>
      <c r="L148" s="261"/>
      <c r="M148" s="262"/>
    </row>
    <row r="149" spans="1:13" s="6" customFormat="1" ht="21" x14ac:dyDescent="0.25">
      <c r="A149" s="177" t="s">
        <v>24</v>
      </c>
      <c r="B149" s="130"/>
      <c r="C149" s="130"/>
      <c r="D149" s="131"/>
      <c r="E149" s="131"/>
      <c r="F149" s="131"/>
      <c r="G149" s="131"/>
      <c r="H149" s="131"/>
      <c r="I149" s="131"/>
      <c r="J149" s="131"/>
      <c r="K149" s="131"/>
      <c r="L149" s="131"/>
      <c r="M149" s="132"/>
    </row>
    <row r="150" spans="1:13" s="6" customFormat="1" ht="18.75" customHeight="1" x14ac:dyDescent="0.3">
      <c r="A150" s="236" t="s">
        <v>265</v>
      </c>
      <c r="B150" s="193"/>
      <c r="C150" s="75"/>
      <c r="D150" s="75"/>
      <c r="E150" s="75"/>
      <c r="F150" s="75"/>
      <c r="G150" s="75"/>
      <c r="H150" s="92"/>
      <c r="I150" s="252" t="s">
        <v>278</v>
      </c>
      <c r="J150" s="92"/>
      <c r="K150" s="92"/>
      <c r="L150" s="92"/>
      <c r="M150" s="240"/>
    </row>
    <row r="151" spans="1:13" s="6" customFormat="1" ht="18.75" customHeight="1" x14ac:dyDescent="0.25">
      <c r="A151" s="237" t="s">
        <v>198</v>
      </c>
      <c r="B151" s="193"/>
      <c r="C151" s="92"/>
      <c r="D151" s="83"/>
      <c r="E151" s="83"/>
      <c r="F151" s="83"/>
      <c r="G151" s="83"/>
      <c r="H151" s="92"/>
      <c r="I151" s="92"/>
      <c r="J151" s="92"/>
      <c r="K151" s="92"/>
      <c r="L151" s="92"/>
      <c r="M151" s="240"/>
    </row>
    <row r="152" spans="1:13" s="6" customFormat="1" ht="18.75" customHeight="1" x14ac:dyDescent="0.25">
      <c r="A152" s="237" t="s">
        <v>199</v>
      </c>
      <c r="B152" s="193"/>
      <c r="C152" s="92"/>
      <c r="D152" s="83"/>
      <c r="E152" s="83"/>
      <c r="F152" s="83"/>
      <c r="G152" s="83"/>
      <c r="H152" s="92"/>
      <c r="I152" s="92"/>
      <c r="J152" s="92"/>
      <c r="K152" s="92"/>
      <c r="L152" s="92"/>
      <c r="M152" s="240"/>
    </row>
    <row r="153" spans="1:13" s="6" customFormat="1" ht="18" customHeight="1" x14ac:dyDescent="0.25">
      <c r="A153" s="237" t="s">
        <v>200</v>
      </c>
      <c r="B153" s="193"/>
      <c r="C153" s="92"/>
      <c r="D153" s="83"/>
      <c r="E153" s="83"/>
      <c r="F153" s="83"/>
      <c r="G153" s="83"/>
      <c r="H153" s="92"/>
      <c r="I153" s="92"/>
      <c r="J153" s="92"/>
      <c r="K153" s="92"/>
      <c r="L153" s="92"/>
      <c r="M153" s="240"/>
    </row>
    <row r="154" spans="1:13" ht="37.5" customHeight="1" x14ac:dyDescent="0.25">
      <c r="A154" s="239" t="s">
        <v>201</v>
      </c>
      <c r="B154" s="193"/>
      <c r="C154" s="5"/>
      <c r="D154" s="33"/>
      <c r="E154" s="33"/>
      <c r="F154" s="33"/>
      <c r="G154" s="33"/>
      <c r="H154" s="5"/>
      <c r="I154" s="5"/>
      <c r="J154" s="5"/>
      <c r="K154" s="5"/>
      <c r="L154" s="5"/>
      <c r="M154" s="242"/>
    </row>
    <row r="155" spans="1:13" x14ac:dyDescent="0.25">
      <c r="A155" s="77" t="s">
        <v>28</v>
      </c>
      <c r="B155" s="154" t="s">
        <v>19</v>
      </c>
      <c r="C155" s="93"/>
      <c r="D155" s="83"/>
      <c r="E155" s="83"/>
      <c r="F155" s="83"/>
      <c r="G155" s="83"/>
      <c r="H155" s="5"/>
      <c r="I155" s="5"/>
      <c r="J155" s="5"/>
      <c r="K155" s="5"/>
      <c r="L155" s="5"/>
      <c r="M155" s="242"/>
    </row>
    <row r="156" spans="1:13" x14ac:dyDescent="0.25">
      <c r="A156" s="80"/>
      <c r="B156" s="154" t="s">
        <v>231</v>
      </c>
      <c r="C156" s="93"/>
      <c r="D156" s="83"/>
      <c r="E156" s="83"/>
      <c r="F156" s="83"/>
      <c r="G156" s="83"/>
      <c r="H156" s="5"/>
      <c r="I156" s="5"/>
      <c r="J156" s="5"/>
      <c r="K156" s="5"/>
      <c r="L156" s="5"/>
      <c r="M156" s="242"/>
    </row>
    <row r="157" spans="1:13" x14ac:dyDescent="0.25">
      <c r="A157" s="80"/>
      <c r="B157" s="153" t="s">
        <v>81</v>
      </c>
      <c r="C157" s="93"/>
      <c r="D157" s="83"/>
      <c r="E157" s="83"/>
      <c r="F157" s="83"/>
      <c r="G157" s="83"/>
      <c r="H157" s="5"/>
      <c r="I157" s="5"/>
      <c r="J157" s="5"/>
      <c r="K157" s="5"/>
      <c r="L157" s="5"/>
      <c r="M157" s="242"/>
    </row>
    <row r="158" spans="1:13" x14ac:dyDescent="0.25">
      <c r="A158" s="80"/>
      <c r="B158" s="153" t="s">
        <v>80</v>
      </c>
      <c r="C158" s="93"/>
      <c r="D158" s="83"/>
      <c r="E158" s="83"/>
      <c r="F158" s="83"/>
      <c r="G158" s="83"/>
      <c r="H158" s="5"/>
      <c r="I158" s="5"/>
      <c r="J158" s="5"/>
      <c r="K158" s="5"/>
      <c r="L158" s="5"/>
      <c r="M158" s="242"/>
    </row>
    <row r="159" spans="1:13" x14ac:dyDescent="0.25">
      <c r="A159" s="87"/>
      <c r="B159" s="153" t="s">
        <v>79</v>
      </c>
      <c r="C159" s="16"/>
      <c r="D159" s="51"/>
      <c r="E159" s="51"/>
      <c r="F159" s="51"/>
      <c r="G159" s="55"/>
      <c r="H159" s="258" t="s">
        <v>274</v>
      </c>
      <c r="I159" s="259"/>
      <c r="J159" s="259"/>
      <c r="K159" s="259"/>
      <c r="L159" s="259"/>
      <c r="M159" s="260"/>
    </row>
    <row r="160" spans="1:13" ht="35.25" customHeight="1" x14ac:dyDescent="0.35">
      <c r="A160" s="44" t="s">
        <v>29</v>
      </c>
      <c r="B160" s="66" t="s">
        <v>262</v>
      </c>
      <c r="C160" s="60" t="s">
        <v>197</v>
      </c>
      <c r="D160" s="61" t="s">
        <v>208</v>
      </c>
      <c r="E160" s="67" t="s">
        <v>205</v>
      </c>
      <c r="F160" s="67" t="s">
        <v>206</v>
      </c>
      <c r="G160" s="56" t="s">
        <v>9</v>
      </c>
      <c r="H160" s="255" t="s">
        <v>275</v>
      </c>
      <c r="I160" s="256"/>
      <c r="J160" s="255" t="s">
        <v>276</v>
      </c>
      <c r="K160" s="256"/>
      <c r="L160" s="255" t="s">
        <v>277</v>
      </c>
      <c r="M160" s="257"/>
    </row>
    <row r="161" spans="1:13" x14ac:dyDescent="0.25">
      <c r="A161" s="41"/>
      <c r="B161" s="11" t="s">
        <v>153</v>
      </c>
      <c r="C161" s="18">
        <v>20119</v>
      </c>
      <c r="D161" s="204"/>
      <c r="E161" s="204">
        <v>1</v>
      </c>
      <c r="F161" s="204"/>
      <c r="G161" s="57">
        <f>D161+(B154*(E161+F161))</f>
        <v>0</v>
      </c>
      <c r="H161" s="1"/>
      <c r="I161" s="1"/>
      <c r="J161" s="1"/>
      <c r="K161" s="1"/>
      <c r="L161" s="1"/>
      <c r="M161" s="1"/>
    </row>
    <row r="162" spans="1:13" x14ac:dyDescent="0.25">
      <c r="A162" s="42"/>
      <c r="B162" s="1" t="s">
        <v>245</v>
      </c>
      <c r="C162" s="17">
        <v>20170</v>
      </c>
      <c r="D162" s="195"/>
      <c r="E162" s="195">
        <v>1</v>
      </c>
      <c r="F162" s="195"/>
      <c r="G162" s="57">
        <f>D162+(B154*(E162+F162))</f>
        <v>0</v>
      </c>
      <c r="H162" s="1"/>
      <c r="I162" s="1"/>
      <c r="J162" s="1"/>
      <c r="K162" s="1"/>
      <c r="L162" s="1"/>
      <c r="M162" s="1"/>
    </row>
    <row r="163" spans="1:13" x14ac:dyDescent="0.25">
      <c r="A163" s="42"/>
      <c r="B163" s="196"/>
      <c r="C163" s="17"/>
      <c r="D163" s="195"/>
      <c r="E163" s="195"/>
      <c r="F163" s="195"/>
      <c r="G163" s="57">
        <f>D163+(B154*(E163+F163))</f>
        <v>0</v>
      </c>
      <c r="H163" s="1"/>
      <c r="I163" s="1"/>
      <c r="J163" s="1"/>
      <c r="K163" s="1"/>
      <c r="L163" s="1"/>
      <c r="M163" s="1"/>
    </row>
    <row r="164" spans="1:13" x14ac:dyDescent="0.25">
      <c r="A164" s="42"/>
      <c r="B164" s="196"/>
      <c r="C164" s="17"/>
      <c r="D164" s="195"/>
      <c r="E164" s="195"/>
      <c r="F164" s="195"/>
      <c r="G164" s="57">
        <f>D164+(B154*(E164+F164))</f>
        <v>0</v>
      </c>
      <c r="H164" s="1"/>
      <c r="I164" s="1"/>
      <c r="J164" s="1"/>
      <c r="K164" s="1"/>
      <c r="L164" s="1"/>
      <c r="M164" s="1"/>
    </row>
    <row r="165" spans="1:13" x14ac:dyDescent="0.25">
      <c r="A165" s="157" t="s">
        <v>17</v>
      </c>
      <c r="B165" s="196"/>
      <c r="C165" s="17"/>
      <c r="D165" s="195"/>
      <c r="E165" s="171"/>
      <c r="F165" s="171"/>
      <c r="G165" s="57">
        <f>D165</f>
        <v>0</v>
      </c>
      <c r="H165" s="1"/>
      <c r="I165" s="1"/>
      <c r="J165" s="1"/>
      <c r="K165" s="1"/>
      <c r="L165" s="1"/>
      <c r="M165" s="1"/>
    </row>
    <row r="166" spans="1:13" x14ac:dyDescent="0.25">
      <c r="A166" s="40"/>
      <c r="B166" s="196"/>
      <c r="C166" s="17"/>
      <c r="D166" s="195"/>
      <c r="E166" s="171"/>
      <c r="F166" s="171"/>
      <c r="G166" s="57">
        <f>D166</f>
        <v>0</v>
      </c>
      <c r="H166" s="1"/>
      <c r="I166" s="1"/>
      <c r="J166" s="1"/>
      <c r="K166" s="1"/>
      <c r="L166" s="1"/>
      <c r="M166" s="1"/>
    </row>
    <row r="167" spans="1:13" x14ac:dyDescent="0.25">
      <c r="A167" s="135" t="s">
        <v>10</v>
      </c>
      <c r="B167" s="270" t="s">
        <v>82</v>
      </c>
      <c r="C167" s="270"/>
      <c r="D167" s="270"/>
      <c r="E167" s="270"/>
      <c r="F167" s="270"/>
      <c r="G167" s="270"/>
      <c r="H167" s="270"/>
      <c r="I167" s="270"/>
      <c r="J167" s="270"/>
      <c r="K167" s="270"/>
      <c r="L167" s="270"/>
      <c r="M167" s="271"/>
    </row>
    <row r="168" spans="1:13" ht="34.5" customHeight="1" x14ac:dyDescent="0.25">
      <c r="A168" s="250" t="s">
        <v>203</v>
      </c>
      <c r="B168" s="261"/>
      <c r="C168" s="261"/>
      <c r="D168" s="261"/>
      <c r="E168" s="261"/>
      <c r="F168" s="261"/>
      <c r="G168" s="261"/>
      <c r="H168" s="261"/>
      <c r="I168" s="261"/>
      <c r="J168" s="261"/>
      <c r="K168" s="261"/>
      <c r="L168" s="261"/>
      <c r="M168" s="262"/>
    </row>
    <row r="169" spans="1:13" s="6" customFormat="1" ht="21" x14ac:dyDescent="0.25">
      <c r="A169" s="177" t="s">
        <v>220</v>
      </c>
      <c r="B169" s="130"/>
      <c r="C169" s="130"/>
      <c r="D169" s="131"/>
      <c r="E169" s="131"/>
      <c r="F169" s="131"/>
      <c r="G169" s="131"/>
      <c r="H169" s="131"/>
      <c r="I169" s="131"/>
      <c r="J169" s="131"/>
      <c r="K169" s="131"/>
      <c r="L169" s="131"/>
      <c r="M169" s="132"/>
    </row>
    <row r="170" spans="1:13" s="6" customFormat="1" ht="18.75" customHeight="1" x14ac:dyDescent="0.3">
      <c r="A170" s="236" t="s">
        <v>265</v>
      </c>
      <c r="B170" s="193"/>
      <c r="C170" s="75"/>
      <c r="D170" s="75"/>
      <c r="E170" s="75"/>
      <c r="F170" s="75"/>
      <c r="G170" s="75"/>
      <c r="H170" s="92"/>
      <c r="I170" s="252" t="s">
        <v>278</v>
      </c>
      <c r="J170" s="92"/>
      <c r="K170" s="92"/>
      <c r="L170" s="92"/>
      <c r="M170" s="240"/>
    </row>
    <row r="171" spans="1:13" s="6" customFormat="1" ht="18.75" customHeight="1" x14ac:dyDescent="0.25">
      <c r="A171" s="237" t="s">
        <v>199</v>
      </c>
      <c r="B171" s="193"/>
      <c r="C171" s="92"/>
      <c r="D171" s="83"/>
      <c r="E171" s="83"/>
      <c r="F171" s="83"/>
      <c r="G171" s="83"/>
      <c r="H171" s="92"/>
      <c r="I171" s="92"/>
      <c r="J171" s="92"/>
      <c r="K171" s="92"/>
      <c r="L171" s="92"/>
      <c r="M171" s="240"/>
    </row>
    <row r="172" spans="1:13" s="6" customFormat="1" ht="18" customHeight="1" x14ac:dyDescent="0.25">
      <c r="A172" s="237" t="s">
        <v>200</v>
      </c>
      <c r="B172" s="193"/>
      <c r="C172" s="92"/>
      <c r="D172" s="83"/>
      <c r="E172" s="83"/>
      <c r="F172" s="83"/>
      <c r="G172" s="83"/>
      <c r="H172" s="92"/>
      <c r="I172" s="92"/>
      <c r="J172" s="92"/>
      <c r="K172" s="92"/>
      <c r="L172" s="92"/>
      <c r="M172" s="240"/>
    </row>
    <row r="173" spans="1:13" ht="37.5" customHeight="1" x14ac:dyDescent="0.25">
      <c r="A173" s="239" t="s">
        <v>201</v>
      </c>
      <c r="B173" s="206"/>
      <c r="C173" s="5"/>
      <c r="D173" s="33"/>
      <c r="E173" s="33"/>
      <c r="F173" s="33"/>
      <c r="G173" s="134"/>
      <c r="H173" s="258" t="s">
        <v>274</v>
      </c>
      <c r="I173" s="259"/>
      <c r="J173" s="259"/>
      <c r="K173" s="259"/>
      <c r="L173" s="259"/>
      <c r="M173" s="260"/>
    </row>
    <row r="174" spans="1:13" ht="43.5" customHeight="1" x14ac:dyDescent="0.35">
      <c r="A174" s="44" t="s">
        <v>29</v>
      </c>
      <c r="B174" s="66" t="s">
        <v>260</v>
      </c>
      <c r="C174" s="60" t="s">
        <v>197</v>
      </c>
      <c r="D174" s="61" t="s">
        <v>208</v>
      </c>
      <c r="E174" s="67" t="s">
        <v>205</v>
      </c>
      <c r="F174" s="67" t="s">
        <v>206</v>
      </c>
      <c r="G174" s="56" t="s">
        <v>9</v>
      </c>
      <c r="H174" s="255" t="s">
        <v>275</v>
      </c>
      <c r="I174" s="256"/>
      <c r="J174" s="255" t="s">
        <v>276</v>
      </c>
      <c r="K174" s="256"/>
      <c r="L174" s="255" t="s">
        <v>277</v>
      </c>
      <c r="M174" s="257"/>
    </row>
    <row r="175" spans="1:13" ht="31.5" x14ac:dyDescent="0.25">
      <c r="A175" s="41"/>
      <c r="B175" s="12" t="s">
        <v>85</v>
      </c>
      <c r="C175" s="28">
        <v>20141</v>
      </c>
      <c r="D175" s="207"/>
      <c r="E175" s="207"/>
      <c r="F175" s="207"/>
      <c r="G175" s="57">
        <f>D175+(B173*(E175+F175))</f>
        <v>0</v>
      </c>
      <c r="H175" s="1"/>
      <c r="I175" s="1"/>
      <c r="J175" s="1"/>
      <c r="K175" s="1"/>
      <c r="L175" s="1"/>
      <c r="M175" s="1"/>
    </row>
    <row r="176" spans="1:13" x14ac:dyDescent="0.25">
      <c r="A176" s="42"/>
      <c r="B176" s="11" t="s">
        <v>221</v>
      </c>
      <c r="C176" s="18">
        <v>20091</v>
      </c>
      <c r="D176" s="204"/>
      <c r="E176" s="204"/>
      <c r="F176" s="204"/>
      <c r="G176" s="57">
        <f>D176+(B173*(E176+F176))</f>
        <v>0</v>
      </c>
      <c r="H176" s="1"/>
      <c r="I176" s="1"/>
      <c r="J176" s="1"/>
      <c r="K176" s="1"/>
      <c r="L176" s="1"/>
      <c r="M176" s="1"/>
    </row>
    <row r="177" spans="1:13" x14ac:dyDescent="0.25">
      <c r="A177" s="42"/>
      <c r="B177" s="11" t="s">
        <v>169</v>
      </c>
      <c r="C177" s="18">
        <v>20087</v>
      </c>
      <c r="D177" s="204"/>
      <c r="E177" s="204"/>
      <c r="F177" s="204"/>
      <c r="G177" s="57">
        <f>D177+(B173*(E177+F177))</f>
        <v>0</v>
      </c>
      <c r="H177" s="1"/>
      <c r="I177" s="1"/>
      <c r="J177" s="1"/>
      <c r="K177" s="1"/>
      <c r="L177" s="1"/>
      <c r="M177" s="1"/>
    </row>
    <row r="178" spans="1:13" x14ac:dyDescent="0.25">
      <c r="A178" s="42"/>
      <c r="B178" s="11" t="s">
        <v>83</v>
      </c>
      <c r="C178" s="18">
        <v>20083</v>
      </c>
      <c r="D178" s="204"/>
      <c r="E178" s="204"/>
      <c r="F178" s="204"/>
      <c r="G178" s="57">
        <f>D178+(B173*(E178+F178))</f>
        <v>0</v>
      </c>
      <c r="H178" s="1"/>
      <c r="I178" s="1"/>
      <c r="J178" s="1"/>
      <c r="K178" s="1"/>
      <c r="L178" s="1"/>
      <c r="M178" s="1"/>
    </row>
    <row r="179" spans="1:13" x14ac:dyDescent="0.25">
      <c r="A179" s="42"/>
      <c r="B179" s="11" t="s">
        <v>224</v>
      </c>
      <c r="C179" s="18">
        <v>20080</v>
      </c>
      <c r="D179" s="204"/>
      <c r="E179" s="204"/>
      <c r="F179" s="204"/>
      <c r="G179" s="57">
        <f>D179+(B173*(E179+F179))</f>
        <v>0</v>
      </c>
      <c r="H179" s="1"/>
      <c r="I179" s="1"/>
      <c r="J179" s="1"/>
      <c r="K179" s="1"/>
      <c r="L179" s="1"/>
      <c r="M179" s="1"/>
    </row>
    <row r="180" spans="1:13" x14ac:dyDescent="0.25">
      <c r="A180" s="42"/>
      <c r="B180" s="1" t="s">
        <v>222</v>
      </c>
      <c r="C180" s="17">
        <v>20115</v>
      </c>
      <c r="D180" s="195"/>
      <c r="E180" s="195"/>
      <c r="F180" s="195"/>
      <c r="G180" s="57">
        <f>D180+(B173*(E180+F180))</f>
        <v>0</v>
      </c>
      <c r="H180" s="1"/>
      <c r="I180" s="1"/>
      <c r="J180" s="1"/>
      <c r="K180" s="1"/>
      <c r="L180" s="1"/>
      <c r="M180" s="1"/>
    </row>
    <row r="181" spans="1:13" x14ac:dyDescent="0.25">
      <c r="A181" s="42"/>
      <c r="B181" s="1" t="s">
        <v>223</v>
      </c>
      <c r="C181" s="17">
        <v>20089</v>
      </c>
      <c r="D181" s="195"/>
      <c r="E181" s="195"/>
      <c r="F181" s="195"/>
      <c r="G181" s="57">
        <f>D181+(B173*(E181+F181))</f>
        <v>0</v>
      </c>
      <c r="H181" s="1"/>
      <c r="I181" s="1"/>
      <c r="J181" s="1"/>
      <c r="K181" s="1"/>
      <c r="L181" s="1"/>
      <c r="M181" s="1"/>
    </row>
    <row r="182" spans="1:13" x14ac:dyDescent="0.25">
      <c r="A182" s="42"/>
      <c r="B182" s="196"/>
      <c r="C182" s="17"/>
      <c r="D182" s="195"/>
      <c r="E182" s="195"/>
      <c r="F182" s="195"/>
      <c r="G182" s="57">
        <f>D182+(B173*(E182+F182))</f>
        <v>0</v>
      </c>
      <c r="H182" s="1"/>
      <c r="I182" s="1"/>
      <c r="J182" s="1"/>
      <c r="K182" s="1"/>
      <c r="L182" s="1"/>
      <c r="M182" s="1"/>
    </row>
    <row r="183" spans="1:13" x14ac:dyDescent="0.25">
      <c r="A183" s="42"/>
      <c r="B183" s="196"/>
      <c r="C183" s="17"/>
      <c r="D183" s="195"/>
      <c r="E183" s="195"/>
      <c r="F183" s="195"/>
      <c r="G183" s="57">
        <f>D183+(B173*(E183+F183))</f>
        <v>0</v>
      </c>
      <c r="H183" s="1"/>
      <c r="I183" s="1"/>
      <c r="J183" s="1"/>
      <c r="K183" s="1"/>
      <c r="L183" s="1"/>
      <c r="M183" s="1"/>
    </row>
    <row r="184" spans="1:13" x14ac:dyDescent="0.25">
      <c r="A184" s="157" t="s">
        <v>17</v>
      </c>
      <c r="B184" s="196"/>
      <c r="C184" s="17"/>
      <c r="D184" s="195"/>
      <c r="E184" s="171"/>
      <c r="F184" s="171"/>
      <c r="G184" s="57">
        <f>D184</f>
        <v>0</v>
      </c>
      <c r="H184" s="1"/>
      <c r="I184" s="1"/>
      <c r="J184" s="1"/>
      <c r="K184" s="1"/>
      <c r="L184" s="1"/>
      <c r="M184" s="1"/>
    </row>
    <row r="185" spans="1:13" x14ac:dyDescent="0.25">
      <c r="A185" s="40"/>
      <c r="B185" s="196"/>
      <c r="C185" s="17"/>
      <c r="D185" s="195"/>
      <c r="E185" s="171"/>
      <c r="F185" s="171"/>
      <c r="G185" s="57">
        <f>D185</f>
        <v>0</v>
      </c>
      <c r="H185" s="1"/>
      <c r="I185" s="1"/>
      <c r="J185" s="1"/>
      <c r="K185" s="1"/>
      <c r="L185" s="1"/>
      <c r="M185" s="1"/>
    </row>
    <row r="186" spans="1:13" x14ac:dyDescent="0.25">
      <c r="A186" s="135" t="s">
        <v>10</v>
      </c>
      <c r="B186" s="270" t="s">
        <v>84</v>
      </c>
      <c r="C186" s="270"/>
      <c r="D186" s="270"/>
      <c r="E186" s="270"/>
      <c r="F186" s="270"/>
      <c r="G186" s="270"/>
      <c r="H186" s="270"/>
      <c r="I186" s="270"/>
      <c r="J186" s="270"/>
      <c r="K186" s="270"/>
      <c r="L186" s="270"/>
      <c r="M186" s="271"/>
    </row>
    <row r="187" spans="1:13" ht="34.5" customHeight="1" x14ac:dyDescent="0.25">
      <c r="A187" s="247" t="s">
        <v>203</v>
      </c>
      <c r="B187" s="261"/>
      <c r="C187" s="261"/>
      <c r="D187" s="261"/>
      <c r="E187" s="261"/>
      <c r="F187" s="261"/>
      <c r="G187" s="261"/>
      <c r="H187" s="261"/>
      <c r="I187" s="261"/>
      <c r="J187" s="261"/>
      <c r="K187" s="261"/>
      <c r="L187" s="261"/>
      <c r="M187" s="262"/>
    </row>
    <row r="188" spans="1:13" s="6" customFormat="1" ht="21" x14ac:dyDescent="0.25">
      <c r="A188" s="177" t="s">
        <v>25</v>
      </c>
      <c r="B188" s="130"/>
      <c r="C188" s="130"/>
      <c r="D188" s="131"/>
      <c r="E188" s="131"/>
      <c r="F188" s="131"/>
      <c r="G188" s="131"/>
      <c r="H188" s="131"/>
      <c r="I188" s="131"/>
      <c r="J188" s="131"/>
      <c r="K188" s="131"/>
      <c r="L188" s="131"/>
      <c r="M188" s="132"/>
    </row>
    <row r="189" spans="1:13" s="6" customFormat="1" ht="18.75" customHeight="1" x14ac:dyDescent="0.3">
      <c r="A189" s="236" t="s">
        <v>265</v>
      </c>
      <c r="B189" s="193"/>
      <c r="C189" s="75"/>
      <c r="D189" s="75"/>
      <c r="E189" s="75"/>
      <c r="F189" s="75"/>
      <c r="G189" s="75"/>
      <c r="H189" s="92"/>
      <c r="I189" s="252" t="s">
        <v>278</v>
      </c>
      <c r="J189" s="92"/>
      <c r="K189" s="92"/>
      <c r="L189" s="92"/>
      <c r="M189" s="240"/>
    </row>
    <row r="190" spans="1:13" s="6" customFormat="1" ht="18.75" customHeight="1" x14ac:dyDescent="0.25">
      <c r="A190" s="237" t="s">
        <v>198</v>
      </c>
      <c r="B190" s="193"/>
      <c r="C190" s="92"/>
      <c r="D190" s="83"/>
      <c r="E190" s="83"/>
      <c r="F190" s="83"/>
      <c r="G190" s="83"/>
      <c r="H190" s="92"/>
      <c r="I190" s="92"/>
      <c r="J190" s="92"/>
      <c r="K190" s="92"/>
      <c r="L190" s="92"/>
      <c r="M190" s="240"/>
    </row>
    <row r="191" spans="1:13" s="6" customFormat="1" ht="18.75" customHeight="1" x14ac:dyDescent="0.25">
      <c r="A191" s="136" t="s">
        <v>199</v>
      </c>
      <c r="B191" s="193"/>
      <c r="C191" s="92"/>
      <c r="D191" s="83"/>
      <c r="E191" s="83"/>
      <c r="F191" s="83"/>
      <c r="G191" s="83"/>
      <c r="H191" s="92"/>
      <c r="I191" s="92"/>
      <c r="J191" s="92"/>
      <c r="K191" s="92"/>
      <c r="L191" s="92"/>
      <c r="M191" s="240"/>
    </row>
    <row r="192" spans="1:13" s="6" customFormat="1" ht="18" customHeight="1" x14ac:dyDescent="0.25">
      <c r="A192" s="136" t="s">
        <v>200</v>
      </c>
      <c r="B192" s="193"/>
      <c r="C192" s="92"/>
      <c r="D192" s="83"/>
      <c r="E192" s="83"/>
      <c r="F192" s="83"/>
      <c r="G192" s="83"/>
      <c r="H192" s="92"/>
      <c r="I192" s="92"/>
      <c r="J192" s="92"/>
      <c r="K192" s="92"/>
      <c r="L192" s="92"/>
      <c r="M192" s="240"/>
    </row>
    <row r="193" spans="1:13" ht="37.5" customHeight="1" x14ac:dyDescent="0.25">
      <c r="A193" s="137" t="s">
        <v>201</v>
      </c>
      <c r="B193" s="193"/>
      <c r="C193" s="5"/>
      <c r="D193" s="33"/>
      <c r="E193" s="33"/>
      <c r="F193" s="33"/>
      <c r="G193" s="33"/>
      <c r="H193" s="5"/>
      <c r="I193" s="5"/>
      <c r="J193" s="5"/>
      <c r="K193" s="5"/>
      <c r="L193" s="5"/>
      <c r="M193" s="242"/>
    </row>
    <row r="194" spans="1:13" x14ac:dyDescent="0.25">
      <c r="A194" s="89" t="s">
        <v>28</v>
      </c>
      <c r="B194" s="91" t="s">
        <v>1</v>
      </c>
      <c r="C194" s="92"/>
      <c r="D194" s="83"/>
      <c r="E194" s="83"/>
      <c r="F194" s="83"/>
      <c r="G194" s="83"/>
      <c r="H194" s="5"/>
      <c r="I194" s="5"/>
      <c r="J194" s="5"/>
      <c r="K194" s="5"/>
      <c r="L194" s="5"/>
      <c r="M194" s="242"/>
    </row>
    <row r="195" spans="1:13" x14ac:dyDescent="0.25">
      <c r="A195" s="82"/>
      <c r="B195" s="119" t="s">
        <v>268</v>
      </c>
      <c r="C195" s="26"/>
      <c r="D195" s="47"/>
      <c r="E195" s="47"/>
      <c r="F195" s="47"/>
      <c r="G195" s="48"/>
      <c r="H195" s="258" t="s">
        <v>274</v>
      </c>
      <c r="I195" s="259"/>
      <c r="J195" s="259"/>
      <c r="K195" s="259"/>
      <c r="L195" s="259"/>
      <c r="M195" s="260"/>
    </row>
    <row r="196" spans="1:13" ht="38.25" customHeight="1" x14ac:dyDescent="0.35">
      <c r="A196" s="44" t="s">
        <v>29</v>
      </c>
      <c r="B196" s="66" t="s">
        <v>260</v>
      </c>
      <c r="C196" s="60" t="s">
        <v>197</v>
      </c>
      <c r="D196" s="61" t="s">
        <v>208</v>
      </c>
      <c r="E196" s="67" t="s">
        <v>205</v>
      </c>
      <c r="F196" s="67" t="s">
        <v>206</v>
      </c>
      <c r="G196" s="56" t="s">
        <v>9</v>
      </c>
      <c r="H196" s="255" t="s">
        <v>275</v>
      </c>
      <c r="I196" s="256"/>
      <c r="J196" s="255" t="s">
        <v>276</v>
      </c>
      <c r="K196" s="256"/>
      <c r="L196" s="255" t="s">
        <v>277</v>
      </c>
      <c r="M196" s="257"/>
    </row>
    <row r="197" spans="1:13" x14ac:dyDescent="0.25">
      <c r="A197" s="42"/>
      <c r="B197" s="3" t="s">
        <v>270</v>
      </c>
      <c r="C197" s="29">
        <v>20202</v>
      </c>
      <c r="D197" s="208"/>
      <c r="E197" s="194">
        <v>1</v>
      </c>
      <c r="F197" s="194"/>
      <c r="G197" s="57">
        <f>D197+(B193*(E197+F197))</f>
        <v>0</v>
      </c>
      <c r="H197" s="1"/>
      <c r="I197" s="1"/>
      <c r="J197" s="1"/>
      <c r="K197" s="1"/>
      <c r="L197" s="1"/>
      <c r="M197" s="1"/>
    </row>
    <row r="198" spans="1:13" x14ac:dyDescent="0.25">
      <c r="A198" s="42"/>
      <c r="B198" s="3" t="s">
        <v>269</v>
      </c>
      <c r="C198" s="29"/>
      <c r="D198" s="208"/>
      <c r="E198" s="194">
        <v>1</v>
      </c>
      <c r="F198" s="194"/>
      <c r="G198" s="57">
        <f>D198+(B193*(E198+F198))</f>
        <v>0</v>
      </c>
      <c r="H198" s="1"/>
      <c r="I198" s="1"/>
      <c r="J198" s="1"/>
      <c r="K198" s="1"/>
      <c r="L198" s="1"/>
      <c r="M198" s="1"/>
    </row>
    <row r="199" spans="1:13" x14ac:dyDescent="0.25">
      <c r="A199" s="42"/>
      <c r="B199" s="3" t="s">
        <v>86</v>
      </c>
      <c r="C199" s="29">
        <v>20001</v>
      </c>
      <c r="D199" s="208"/>
      <c r="E199" s="194"/>
      <c r="F199" s="194"/>
      <c r="G199" s="57">
        <f>D199+(B193*(E199+F199))</f>
        <v>0</v>
      </c>
      <c r="H199" s="1"/>
      <c r="I199" s="1"/>
      <c r="J199" s="1"/>
      <c r="K199" s="1"/>
      <c r="L199" s="1"/>
      <c r="M199" s="1"/>
    </row>
    <row r="200" spans="1:13" x14ac:dyDescent="0.25">
      <c r="A200" s="42"/>
      <c r="B200" s="1" t="s">
        <v>170</v>
      </c>
      <c r="C200" s="17">
        <v>20071</v>
      </c>
      <c r="D200" s="195"/>
      <c r="E200" s="194">
        <v>1</v>
      </c>
      <c r="F200" s="194"/>
      <c r="G200" s="57">
        <f>D200+(B193*(E200+F200))</f>
        <v>0</v>
      </c>
      <c r="H200" s="1"/>
      <c r="I200" s="1"/>
      <c r="J200" s="1"/>
      <c r="K200" s="1"/>
      <c r="L200" s="1"/>
      <c r="M200" s="1"/>
    </row>
    <row r="201" spans="1:13" x14ac:dyDescent="0.25">
      <c r="A201" s="42"/>
      <c r="B201" s="1" t="s">
        <v>26</v>
      </c>
      <c r="C201" s="17">
        <v>20099</v>
      </c>
      <c r="D201" s="195"/>
      <c r="E201" s="194">
        <v>1</v>
      </c>
      <c r="F201" s="194"/>
      <c r="G201" s="57">
        <f>D201+(B193*(E201+F201))</f>
        <v>0</v>
      </c>
      <c r="H201" s="1"/>
      <c r="I201" s="1"/>
      <c r="J201" s="1"/>
      <c r="K201" s="1"/>
      <c r="L201" s="1"/>
      <c r="M201" s="1"/>
    </row>
    <row r="202" spans="1:13" x14ac:dyDescent="0.25">
      <c r="A202" s="42"/>
      <c r="B202" s="1" t="s">
        <v>88</v>
      </c>
      <c r="C202" s="17">
        <v>20074</v>
      </c>
      <c r="D202" s="195"/>
      <c r="E202" s="194">
        <v>1</v>
      </c>
      <c r="F202" s="194"/>
      <c r="G202" s="57">
        <f>D202+(B193*(E202+F202))</f>
        <v>0</v>
      </c>
      <c r="H202" s="1"/>
      <c r="I202" s="1"/>
      <c r="J202" s="1"/>
      <c r="K202" s="1"/>
      <c r="L202" s="1"/>
      <c r="M202" s="1"/>
    </row>
    <row r="203" spans="1:13" x14ac:dyDescent="0.25">
      <c r="A203" s="42"/>
      <c r="B203" s="1" t="s">
        <v>87</v>
      </c>
      <c r="C203" s="17"/>
      <c r="D203" s="195">
        <v>1</v>
      </c>
      <c r="E203" s="167"/>
      <c r="F203" s="167"/>
      <c r="G203" s="57">
        <f>D203+(B193*(E203+F203))</f>
        <v>1</v>
      </c>
      <c r="H203" s="1"/>
      <c r="I203" s="1"/>
      <c r="J203" s="1"/>
      <c r="K203" s="1"/>
      <c r="L203" s="1"/>
      <c r="M203" s="1"/>
    </row>
    <row r="204" spans="1:13" x14ac:dyDescent="0.25">
      <c r="A204" s="42"/>
      <c r="B204" s="17" t="s">
        <v>246</v>
      </c>
      <c r="C204" s="17">
        <v>20108</v>
      </c>
      <c r="D204" s="195">
        <v>2</v>
      </c>
      <c r="E204" s="167"/>
      <c r="F204" s="167"/>
      <c r="G204" s="57">
        <f>D204+(B193*(E204+F204))</f>
        <v>2</v>
      </c>
      <c r="H204" s="1"/>
      <c r="I204" s="1"/>
      <c r="J204" s="1"/>
      <c r="K204" s="1"/>
      <c r="L204" s="1"/>
      <c r="M204" s="1"/>
    </row>
    <row r="205" spans="1:13" x14ac:dyDescent="0.25">
      <c r="A205" s="43"/>
      <c r="B205" s="196"/>
      <c r="C205" s="17"/>
      <c r="D205" s="195"/>
      <c r="E205" s="194"/>
      <c r="F205" s="194"/>
      <c r="G205" s="57">
        <f>D205+(B193*(E205+F205))</f>
        <v>0</v>
      </c>
      <c r="H205" s="1"/>
      <c r="I205" s="1"/>
      <c r="J205" s="1"/>
      <c r="K205" s="1"/>
      <c r="L205" s="1"/>
      <c r="M205" s="1"/>
    </row>
    <row r="206" spans="1:13" x14ac:dyDescent="0.25">
      <c r="A206" s="42" t="s">
        <v>17</v>
      </c>
      <c r="B206" s="16" t="s">
        <v>247</v>
      </c>
      <c r="C206" s="17">
        <v>30017</v>
      </c>
      <c r="D206" s="195"/>
      <c r="E206" s="167"/>
      <c r="F206" s="167"/>
      <c r="G206" s="57">
        <f>D206</f>
        <v>0</v>
      </c>
      <c r="H206" s="1"/>
      <c r="I206" s="1"/>
      <c r="J206" s="1"/>
      <c r="K206" s="1"/>
      <c r="L206" s="1"/>
      <c r="M206" s="1"/>
    </row>
    <row r="207" spans="1:13" x14ac:dyDescent="0.25">
      <c r="A207" s="39"/>
      <c r="B207" s="196"/>
      <c r="C207" s="1"/>
      <c r="D207" s="194"/>
      <c r="E207" s="167"/>
      <c r="F207" s="167"/>
      <c r="G207" s="64">
        <f>D207</f>
        <v>0</v>
      </c>
      <c r="H207" s="1"/>
      <c r="I207" s="1"/>
      <c r="J207" s="1"/>
      <c r="K207" s="1"/>
      <c r="L207" s="1"/>
      <c r="M207" s="1"/>
    </row>
    <row r="208" spans="1:13" x14ac:dyDescent="0.25">
      <c r="A208" s="39"/>
      <c r="B208" s="241"/>
      <c r="C208" s="13"/>
      <c r="D208" s="209"/>
      <c r="E208" s="172"/>
      <c r="F208" s="172"/>
      <c r="G208" s="120">
        <f t="shared" ref="G208" si="2">D208</f>
        <v>0</v>
      </c>
      <c r="H208" s="1"/>
      <c r="I208" s="1"/>
      <c r="J208" s="1"/>
      <c r="K208" s="1"/>
      <c r="L208" s="1"/>
      <c r="M208" s="1"/>
    </row>
    <row r="209" spans="1:13" ht="32.25" customHeight="1" x14ac:dyDescent="0.25">
      <c r="A209" s="158" t="s">
        <v>10</v>
      </c>
      <c r="B209" s="263" t="s">
        <v>90</v>
      </c>
      <c r="C209" s="263"/>
      <c r="D209" s="263"/>
      <c r="E209" s="263"/>
      <c r="F209" s="263"/>
      <c r="G209" s="263"/>
      <c r="H209" s="263"/>
      <c r="I209" s="263"/>
      <c r="J209" s="263"/>
      <c r="K209" s="263"/>
      <c r="L209" s="263"/>
      <c r="M209" s="264"/>
    </row>
    <row r="210" spans="1:13" ht="34.5" customHeight="1" x14ac:dyDescent="0.25">
      <c r="A210" s="247" t="s">
        <v>203</v>
      </c>
      <c r="B210" s="261"/>
      <c r="C210" s="261"/>
      <c r="D210" s="261"/>
      <c r="E210" s="261"/>
      <c r="F210" s="261"/>
      <c r="G210" s="261"/>
      <c r="H210" s="261"/>
      <c r="I210" s="261"/>
      <c r="J210" s="261"/>
      <c r="K210" s="261"/>
      <c r="L210" s="261"/>
      <c r="M210" s="262"/>
    </row>
    <row r="211" spans="1:13" s="6" customFormat="1" ht="21" x14ac:dyDescent="0.25">
      <c r="A211" s="177" t="s">
        <v>30</v>
      </c>
      <c r="B211" s="130"/>
      <c r="C211" s="130"/>
      <c r="D211" s="131"/>
      <c r="E211" s="131"/>
      <c r="F211" s="131"/>
      <c r="G211" s="131"/>
      <c r="H211" s="131"/>
      <c r="I211" s="131"/>
      <c r="J211" s="131"/>
      <c r="K211" s="131"/>
      <c r="L211" s="131"/>
      <c r="M211" s="132"/>
    </row>
    <row r="212" spans="1:13" s="6" customFormat="1" ht="18.75" customHeight="1" x14ac:dyDescent="0.3">
      <c r="A212" s="236" t="s">
        <v>265</v>
      </c>
      <c r="B212" s="193"/>
      <c r="C212" s="75"/>
      <c r="D212" s="75"/>
      <c r="E212" s="75"/>
      <c r="F212" s="75"/>
      <c r="G212" s="75"/>
      <c r="H212" s="92"/>
      <c r="I212" s="252" t="s">
        <v>278</v>
      </c>
      <c r="J212" s="92"/>
      <c r="K212" s="92"/>
      <c r="L212" s="92"/>
      <c r="M212" s="240"/>
    </row>
    <row r="213" spans="1:13" s="6" customFormat="1" ht="18.75" customHeight="1" x14ac:dyDescent="0.25">
      <c r="A213" s="237" t="s">
        <v>198</v>
      </c>
      <c r="B213" s="193"/>
      <c r="C213" s="92"/>
      <c r="D213" s="83"/>
      <c r="E213" s="83"/>
      <c r="F213" s="83"/>
      <c r="G213" s="83"/>
      <c r="H213" s="92"/>
      <c r="I213" s="92"/>
      <c r="J213" s="92"/>
      <c r="K213" s="92"/>
      <c r="L213" s="92"/>
      <c r="M213" s="240"/>
    </row>
    <row r="214" spans="1:13" s="6" customFormat="1" ht="18.75" customHeight="1" x14ac:dyDescent="0.25">
      <c r="A214" s="237" t="s">
        <v>199</v>
      </c>
      <c r="B214" s="193"/>
      <c r="C214" s="92"/>
      <c r="D214" s="83"/>
      <c r="E214" s="83"/>
      <c r="F214" s="83"/>
      <c r="G214" s="83"/>
      <c r="H214" s="92"/>
      <c r="I214" s="92"/>
      <c r="J214" s="92"/>
      <c r="K214" s="92"/>
      <c r="L214" s="92"/>
      <c r="M214" s="240"/>
    </row>
    <row r="215" spans="1:13" s="6" customFormat="1" ht="18" customHeight="1" x14ac:dyDescent="0.25">
      <c r="A215" s="237" t="s">
        <v>200</v>
      </c>
      <c r="B215" s="193"/>
      <c r="C215" s="92"/>
      <c r="D215" s="83"/>
      <c r="E215" s="83"/>
      <c r="F215" s="83"/>
      <c r="G215" s="83"/>
      <c r="H215" s="92"/>
      <c r="I215" s="92"/>
      <c r="J215" s="92"/>
      <c r="K215" s="92"/>
      <c r="L215" s="92"/>
      <c r="M215" s="240"/>
    </row>
    <row r="216" spans="1:13" ht="37.5" customHeight="1" x14ac:dyDescent="0.25">
      <c r="A216" s="239" t="s">
        <v>201</v>
      </c>
      <c r="B216" s="193"/>
      <c r="C216" s="5"/>
      <c r="D216" s="33"/>
      <c r="E216" s="33"/>
      <c r="F216" s="33"/>
      <c r="G216" s="33"/>
      <c r="H216" s="5"/>
      <c r="I216" s="5"/>
      <c r="J216" s="5"/>
      <c r="K216" s="5"/>
      <c r="L216" s="5"/>
      <c r="M216" s="242"/>
    </row>
    <row r="217" spans="1:13" x14ac:dyDescent="0.25">
      <c r="A217" s="89" t="s">
        <v>28</v>
      </c>
      <c r="B217" s="91" t="s">
        <v>1</v>
      </c>
      <c r="C217" s="5"/>
      <c r="D217" s="33"/>
      <c r="E217" s="33"/>
      <c r="F217" s="33"/>
      <c r="G217" s="33"/>
      <c r="H217" s="5"/>
      <c r="I217" s="5"/>
      <c r="J217" s="5"/>
      <c r="K217" s="5"/>
      <c r="L217" s="5"/>
      <c r="M217" s="242"/>
    </row>
    <row r="218" spans="1:13" ht="19.5" thickBot="1" x14ac:dyDescent="0.3">
      <c r="A218" s="82"/>
      <c r="B218" s="119" t="s">
        <v>268</v>
      </c>
      <c r="C218" s="26"/>
      <c r="D218" s="47"/>
      <c r="E218" s="47"/>
      <c r="F218" s="47"/>
      <c r="G218" s="52"/>
      <c r="H218" s="258" t="s">
        <v>274</v>
      </c>
      <c r="I218" s="259"/>
      <c r="J218" s="259"/>
      <c r="K218" s="259"/>
      <c r="L218" s="259"/>
      <c r="M218" s="260"/>
    </row>
    <row r="219" spans="1:13" ht="37.5" customHeight="1" x14ac:dyDescent="0.35">
      <c r="A219" s="44" t="s">
        <v>29</v>
      </c>
      <c r="B219" s="66" t="s">
        <v>260</v>
      </c>
      <c r="C219" s="60" t="s">
        <v>197</v>
      </c>
      <c r="D219" s="61" t="s">
        <v>208</v>
      </c>
      <c r="E219" s="67" t="s">
        <v>205</v>
      </c>
      <c r="F219" s="120" t="s">
        <v>206</v>
      </c>
      <c r="G219" s="138" t="s">
        <v>9</v>
      </c>
      <c r="H219" s="255" t="s">
        <v>275</v>
      </c>
      <c r="I219" s="256"/>
      <c r="J219" s="255" t="s">
        <v>276</v>
      </c>
      <c r="K219" s="256"/>
      <c r="L219" s="255" t="s">
        <v>277</v>
      </c>
      <c r="M219" s="257"/>
    </row>
    <row r="220" spans="1:13" x14ac:dyDescent="0.25">
      <c r="A220" s="42"/>
      <c r="B220" s="1" t="s">
        <v>271</v>
      </c>
      <c r="C220" s="17"/>
      <c r="D220" s="195"/>
      <c r="E220" s="194">
        <v>1</v>
      </c>
      <c r="F220" s="194"/>
      <c r="G220" s="57">
        <f>D220+(B216*(E220+F220))</f>
        <v>0</v>
      </c>
      <c r="H220" s="1"/>
      <c r="I220" s="1"/>
      <c r="J220" s="1"/>
      <c r="K220" s="1"/>
      <c r="L220" s="1"/>
      <c r="M220" s="1"/>
    </row>
    <row r="221" spans="1:13" x14ac:dyDescent="0.25">
      <c r="A221" s="42"/>
      <c r="B221" s="1" t="s">
        <v>89</v>
      </c>
      <c r="C221" s="17">
        <v>20001</v>
      </c>
      <c r="D221" s="195"/>
      <c r="E221" s="194"/>
      <c r="F221" s="194"/>
      <c r="G221" s="57">
        <f>D221+(B216*(E221+F221))</f>
        <v>0</v>
      </c>
      <c r="H221" s="1"/>
      <c r="I221" s="1"/>
      <c r="J221" s="1"/>
      <c r="K221" s="1"/>
      <c r="L221" s="1"/>
      <c r="M221" s="1"/>
    </row>
    <row r="222" spans="1:13" x14ac:dyDescent="0.25">
      <c r="A222" s="42"/>
      <c r="B222" s="1" t="s">
        <v>31</v>
      </c>
      <c r="C222" s="17">
        <v>20100</v>
      </c>
      <c r="D222" s="195"/>
      <c r="E222" s="194">
        <v>1</v>
      </c>
      <c r="F222" s="194"/>
      <c r="G222" s="57">
        <f>D222+(B216*(E222+F222))</f>
        <v>0</v>
      </c>
      <c r="H222" s="1"/>
      <c r="I222" s="1"/>
      <c r="J222" s="1"/>
      <c r="K222" s="1"/>
      <c r="L222" s="1"/>
      <c r="M222" s="1"/>
    </row>
    <row r="223" spans="1:13" x14ac:dyDescent="0.25">
      <c r="A223" s="42"/>
      <c r="B223" s="1" t="s">
        <v>170</v>
      </c>
      <c r="C223" s="17">
        <v>20071</v>
      </c>
      <c r="D223" s="195"/>
      <c r="E223" s="194">
        <v>1</v>
      </c>
      <c r="F223" s="194"/>
      <c r="G223" s="57">
        <f>D223+(B216*(E223+F223))</f>
        <v>0</v>
      </c>
      <c r="H223" s="1"/>
      <c r="I223" s="1"/>
      <c r="J223" s="1"/>
      <c r="K223" s="1"/>
      <c r="L223" s="1"/>
      <c r="M223" s="1"/>
    </row>
    <row r="224" spans="1:13" x14ac:dyDescent="0.25">
      <c r="A224" s="42"/>
      <c r="B224" s="1" t="s">
        <v>154</v>
      </c>
      <c r="C224" s="17">
        <v>20076</v>
      </c>
      <c r="D224" s="195"/>
      <c r="E224" s="194">
        <v>1</v>
      </c>
      <c r="F224" s="194"/>
      <c r="G224" s="57">
        <f>D224+(B216*(E224+F224))</f>
        <v>0</v>
      </c>
      <c r="H224" s="1"/>
      <c r="I224" s="1"/>
      <c r="J224" s="1"/>
      <c r="K224" s="1"/>
      <c r="L224" s="1"/>
      <c r="M224" s="1"/>
    </row>
    <row r="225" spans="1:13" x14ac:dyDescent="0.25">
      <c r="A225" s="42"/>
      <c r="B225" s="16" t="s">
        <v>87</v>
      </c>
      <c r="C225" s="1"/>
      <c r="D225" s="194"/>
      <c r="E225" s="167"/>
      <c r="F225" s="167"/>
      <c r="G225" s="57">
        <f>D225</f>
        <v>0</v>
      </c>
      <c r="H225" s="1"/>
      <c r="I225" s="1"/>
      <c r="J225" s="1"/>
      <c r="K225" s="1"/>
      <c r="L225" s="1"/>
      <c r="M225" s="1"/>
    </row>
    <row r="226" spans="1:13" x14ac:dyDescent="0.25">
      <c r="A226" s="42"/>
      <c r="B226" s="196"/>
      <c r="C226" s="17"/>
      <c r="D226" s="195"/>
      <c r="E226" s="194"/>
      <c r="F226" s="194"/>
      <c r="G226" s="57">
        <f>D226+(B216*(E226+F226))</f>
        <v>0</v>
      </c>
      <c r="H226" s="1"/>
      <c r="I226" s="1"/>
      <c r="J226" s="1"/>
      <c r="K226" s="1"/>
      <c r="L226" s="1"/>
      <c r="M226" s="1"/>
    </row>
    <row r="227" spans="1:13" x14ac:dyDescent="0.25">
      <c r="A227" s="42"/>
      <c r="B227" s="196"/>
      <c r="C227" s="15"/>
      <c r="D227" s="197"/>
      <c r="E227" s="209"/>
      <c r="F227" s="209"/>
      <c r="G227" s="57">
        <f>D227+(B216*(E227+F227))</f>
        <v>0</v>
      </c>
      <c r="H227" s="1"/>
      <c r="I227" s="1"/>
      <c r="J227" s="1"/>
      <c r="K227" s="1"/>
      <c r="L227" s="1"/>
      <c r="M227" s="1"/>
    </row>
    <row r="228" spans="1:13" x14ac:dyDescent="0.25">
      <c r="A228" s="44" t="s">
        <v>17</v>
      </c>
      <c r="B228" s="16" t="s">
        <v>247</v>
      </c>
      <c r="C228" s="17">
        <v>30017</v>
      </c>
      <c r="D228" s="194"/>
      <c r="E228" s="167"/>
      <c r="F228" s="167"/>
      <c r="G228" s="57">
        <f>D228</f>
        <v>0</v>
      </c>
      <c r="H228" s="1"/>
      <c r="I228" s="1"/>
      <c r="J228" s="1"/>
      <c r="K228" s="1"/>
      <c r="L228" s="1"/>
      <c r="M228" s="1"/>
    </row>
    <row r="229" spans="1:13" x14ac:dyDescent="0.25">
      <c r="A229" s="43"/>
      <c r="B229" s="210"/>
      <c r="C229" s="1"/>
      <c r="D229" s="194"/>
      <c r="E229" s="167"/>
      <c r="F229" s="167"/>
      <c r="G229" s="57">
        <f>D229</f>
        <v>0</v>
      </c>
      <c r="H229" s="13"/>
      <c r="I229" s="13"/>
      <c r="J229" s="13"/>
      <c r="K229" s="13"/>
      <c r="L229" s="13"/>
      <c r="M229" s="13"/>
    </row>
    <row r="230" spans="1:13" ht="33.75" customHeight="1" x14ac:dyDescent="0.25">
      <c r="A230" s="135" t="s">
        <v>10</v>
      </c>
      <c r="B230" s="268" t="s">
        <v>171</v>
      </c>
      <c r="C230" s="268"/>
      <c r="D230" s="268"/>
      <c r="E230" s="268"/>
      <c r="F230" s="268"/>
      <c r="G230" s="268"/>
      <c r="H230" s="268"/>
      <c r="I230" s="268"/>
      <c r="J230" s="268"/>
      <c r="K230" s="268"/>
      <c r="L230" s="268"/>
      <c r="M230" s="269"/>
    </row>
    <row r="231" spans="1:13" ht="34.5" customHeight="1" x14ac:dyDescent="0.25">
      <c r="A231" s="247" t="s">
        <v>203</v>
      </c>
      <c r="B231" s="261"/>
      <c r="C231" s="261"/>
      <c r="D231" s="261"/>
      <c r="E231" s="261"/>
      <c r="F231" s="261"/>
      <c r="G231" s="261"/>
      <c r="H231" s="261"/>
      <c r="I231" s="261"/>
      <c r="J231" s="261"/>
      <c r="K231" s="261"/>
      <c r="L231" s="261"/>
      <c r="M231" s="262"/>
    </row>
    <row r="232" spans="1:13" s="6" customFormat="1" ht="21" x14ac:dyDescent="0.25">
      <c r="A232" s="177" t="s">
        <v>155</v>
      </c>
      <c r="B232" s="130"/>
      <c r="C232" s="130"/>
      <c r="D232" s="131"/>
      <c r="E232" s="131"/>
      <c r="F232" s="131"/>
      <c r="G232" s="131"/>
      <c r="H232" s="131"/>
      <c r="I232" s="131"/>
      <c r="J232" s="131"/>
      <c r="K232" s="131"/>
      <c r="L232" s="131"/>
      <c r="M232" s="132"/>
    </row>
    <row r="233" spans="1:13" s="6" customFormat="1" ht="18.75" customHeight="1" x14ac:dyDescent="0.3">
      <c r="A233" s="236" t="s">
        <v>265</v>
      </c>
      <c r="B233" s="193"/>
      <c r="C233" s="75"/>
      <c r="D233" s="75"/>
      <c r="E233" s="75"/>
      <c r="F233" s="75"/>
      <c r="G233" s="75"/>
      <c r="H233" s="92"/>
      <c r="I233" s="252" t="s">
        <v>278</v>
      </c>
      <c r="J233" s="92"/>
      <c r="K233" s="92"/>
      <c r="L233" s="92"/>
      <c r="M233" s="240"/>
    </row>
    <row r="234" spans="1:13" s="6" customFormat="1" ht="18.75" customHeight="1" x14ac:dyDescent="0.25">
      <c r="A234" s="237" t="s">
        <v>198</v>
      </c>
      <c r="B234" s="193"/>
      <c r="C234" s="92"/>
      <c r="D234" s="83"/>
      <c r="E234" s="83"/>
      <c r="F234" s="83"/>
      <c r="G234" s="83"/>
      <c r="H234" s="92"/>
      <c r="I234" s="92"/>
      <c r="J234" s="92"/>
      <c r="K234" s="92"/>
      <c r="L234" s="92"/>
      <c r="M234" s="240"/>
    </row>
    <row r="235" spans="1:13" s="6" customFormat="1" ht="18.75" customHeight="1" x14ac:dyDescent="0.25">
      <c r="A235" s="237" t="s">
        <v>199</v>
      </c>
      <c r="B235" s="193"/>
      <c r="C235" s="92"/>
      <c r="D235" s="83"/>
      <c r="E235" s="83"/>
      <c r="F235" s="83"/>
      <c r="G235" s="83"/>
      <c r="H235" s="92"/>
      <c r="I235" s="92"/>
      <c r="J235" s="92"/>
      <c r="K235" s="92"/>
      <c r="L235" s="92"/>
      <c r="M235" s="240"/>
    </row>
    <row r="236" spans="1:13" s="6" customFormat="1" ht="18" customHeight="1" x14ac:dyDescent="0.25">
      <c r="A236" s="237" t="s">
        <v>200</v>
      </c>
      <c r="B236" s="193"/>
      <c r="C236" s="92"/>
      <c r="D236" s="83"/>
      <c r="E236" s="83"/>
      <c r="F236" s="83"/>
      <c r="G236" s="83"/>
      <c r="H236" s="92"/>
      <c r="I236" s="92"/>
      <c r="J236" s="92"/>
      <c r="K236" s="92"/>
      <c r="L236" s="92"/>
      <c r="M236" s="240"/>
    </row>
    <row r="237" spans="1:13" ht="37.5" customHeight="1" x14ac:dyDescent="0.25">
      <c r="A237" s="239" t="s">
        <v>201</v>
      </c>
      <c r="B237" s="193"/>
      <c r="C237" s="5"/>
      <c r="D237" s="33"/>
      <c r="E237" s="33"/>
      <c r="F237" s="33"/>
      <c r="G237" s="33"/>
      <c r="H237" s="5"/>
      <c r="I237" s="5"/>
      <c r="J237" s="5"/>
      <c r="K237" s="5"/>
      <c r="L237" s="5"/>
      <c r="M237" s="242"/>
    </row>
    <row r="238" spans="1:13" x14ac:dyDescent="0.25">
      <c r="A238" s="77" t="s">
        <v>28</v>
      </c>
      <c r="B238" s="91" t="s">
        <v>268</v>
      </c>
      <c r="C238" s="92"/>
      <c r="D238" s="83"/>
      <c r="E238" s="83"/>
      <c r="F238" s="83"/>
      <c r="G238" s="83"/>
      <c r="H238" s="5"/>
      <c r="I238" s="5"/>
      <c r="J238" s="5"/>
      <c r="K238" s="5"/>
      <c r="L238" s="5"/>
      <c r="M238" s="242"/>
    </row>
    <row r="239" spans="1:13" x14ac:dyDescent="0.25">
      <c r="A239" s="80"/>
      <c r="B239" s="91" t="s">
        <v>95</v>
      </c>
      <c r="C239" s="92"/>
      <c r="D239" s="83"/>
      <c r="E239" s="83"/>
      <c r="F239" s="83"/>
      <c r="G239" s="83"/>
      <c r="H239" s="5"/>
      <c r="I239" s="5"/>
      <c r="J239" s="5"/>
      <c r="K239" s="5"/>
      <c r="L239" s="5"/>
      <c r="M239" s="242"/>
    </row>
    <row r="240" spans="1:13" x14ac:dyDescent="0.25">
      <c r="A240" s="80"/>
      <c r="B240" s="91" t="s">
        <v>156</v>
      </c>
      <c r="C240" s="92"/>
      <c r="D240" s="83"/>
      <c r="E240" s="83"/>
      <c r="F240" s="83"/>
      <c r="G240" s="83"/>
      <c r="H240" s="5"/>
      <c r="I240" s="5"/>
      <c r="J240" s="5"/>
      <c r="K240" s="5"/>
      <c r="L240" s="5"/>
      <c r="M240" s="242"/>
    </row>
    <row r="241" spans="1:13" x14ac:dyDescent="0.25">
      <c r="A241" s="80"/>
      <c r="B241" s="118" t="s">
        <v>96</v>
      </c>
      <c r="C241" s="5"/>
      <c r="D241" s="33"/>
      <c r="E241" s="33"/>
      <c r="F241" s="33"/>
      <c r="G241" s="134"/>
      <c r="H241" s="258" t="s">
        <v>274</v>
      </c>
      <c r="I241" s="259"/>
      <c r="J241" s="259"/>
      <c r="K241" s="259"/>
      <c r="L241" s="259"/>
      <c r="M241" s="260"/>
    </row>
    <row r="242" spans="1:13" ht="42.75" customHeight="1" x14ac:dyDescent="0.35">
      <c r="A242" s="44" t="s">
        <v>29</v>
      </c>
      <c r="B242" s="66" t="s">
        <v>260</v>
      </c>
      <c r="C242" s="60" t="s">
        <v>197</v>
      </c>
      <c r="D242" s="61" t="s">
        <v>208</v>
      </c>
      <c r="E242" s="67" t="s">
        <v>205</v>
      </c>
      <c r="F242" s="67" t="s">
        <v>206</v>
      </c>
      <c r="G242" s="56" t="s">
        <v>9</v>
      </c>
      <c r="H242" s="255" t="s">
        <v>275</v>
      </c>
      <c r="I242" s="256"/>
      <c r="J242" s="255" t="s">
        <v>276</v>
      </c>
      <c r="K242" s="256"/>
      <c r="L242" s="255" t="s">
        <v>277</v>
      </c>
      <c r="M242" s="257"/>
    </row>
    <row r="243" spans="1:13" x14ac:dyDescent="0.25">
      <c r="A243" s="42"/>
      <c r="B243" s="1" t="s">
        <v>91</v>
      </c>
      <c r="C243" s="17">
        <v>20112</v>
      </c>
      <c r="D243" s="195"/>
      <c r="E243" s="195">
        <v>1</v>
      </c>
      <c r="F243" s="195"/>
      <c r="G243" s="57">
        <f>D243+(B237*(E243+F243))</f>
        <v>0</v>
      </c>
      <c r="H243" s="1"/>
      <c r="I243" s="1"/>
      <c r="J243" s="1"/>
      <c r="K243" s="1"/>
      <c r="L243" s="1"/>
      <c r="M243" s="1"/>
    </row>
    <row r="244" spans="1:13" x14ac:dyDescent="0.25">
      <c r="A244" s="42"/>
      <c r="B244" s="196"/>
      <c r="C244" s="17"/>
      <c r="D244" s="195"/>
      <c r="E244" s="195"/>
      <c r="F244" s="195"/>
      <c r="G244" s="57">
        <f>D244+(B237*(E244+F244))</f>
        <v>0</v>
      </c>
      <c r="H244" s="1"/>
      <c r="I244" s="1"/>
      <c r="J244" s="1"/>
      <c r="K244" s="1"/>
      <c r="L244" s="1"/>
      <c r="M244" s="1"/>
    </row>
    <row r="245" spans="1:13" x14ac:dyDescent="0.25">
      <c r="A245" s="42"/>
      <c r="B245" s="196"/>
      <c r="C245" s="17"/>
      <c r="D245" s="195"/>
      <c r="E245" s="195"/>
      <c r="F245" s="195"/>
      <c r="G245" s="57">
        <f>D245+(B237*(E245+F245))</f>
        <v>0</v>
      </c>
      <c r="H245" s="1"/>
      <c r="I245" s="1"/>
      <c r="J245" s="1"/>
      <c r="K245" s="1"/>
      <c r="L245" s="1"/>
      <c r="M245" s="1"/>
    </row>
    <row r="246" spans="1:13" x14ac:dyDescent="0.25">
      <c r="A246" s="43"/>
      <c r="B246" s="196"/>
      <c r="C246" s="17"/>
      <c r="D246" s="195"/>
      <c r="E246" s="195"/>
      <c r="F246" s="195"/>
      <c r="G246" s="57">
        <f>D246+(B237*(E246+F246))</f>
        <v>0</v>
      </c>
      <c r="H246" s="1"/>
      <c r="I246" s="1"/>
      <c r="J246" s="1"/>
      <c r="K246" s="1"/>
      <c r="L246" s="1"/>
      <c r="M246" s="1"/>
    </row>
    <row r="247" spans="1:13" x14ac:dyDescent="0.25">
      <c r="A247" s="41" t="s">
        <v>17</v>
      </c>
      <c r="B247" s="14" t="s">
        <v>93</v>
      </c>
      <c r="C247" s="1">
        <v>20083</v>
      </c>
      <c r="D247" s="194">
        <f>B236</f>
        <v>0</v>
      </c>
      <c r="E247" s="167"/>
      <c r="F247" s="167"/>
      <c r="G247" s="64">
        <f>D247</f>
        <v>0</v>
      </c>
      <c r="H247" s="1"/>
      <c r="I247" s="1"/>
      <c r="J247" s="1"/>
      <c r="K247" s="1"/>
      <c r="L247" s="1"/>
      <c r="M247" s="1"/>
    </row>
    <row r="248" spans="1:13" x14ac:dyDescent="0.25">
      <c r="A248" s="42"/>
      <c r="B248" s="19" t="s">
        <v>92</v>
      </c>
      <c r="C248" s="1">
        <v>30227</v>
      </c>
      <c r="D248" s="194">
        <f>B236</f>
        <v>0</v>
      </c>
      <c r="E248" s="167"/>
      <c r="F248" s="167"/>
      <c r="G248" s="64">
        <f t="shared" ref="G248:G250" si="3">D248</f>
        <v>0</v>
      </c>
      <c r="H248" s="1"/>
      <c r="I248" s="1"/>
      <c r="J248" s="1"/>
      <c r="K248" s="1"/>
      <c r="L248" s="1"/>
      <c r="M248" s="1"/>
    </row>
    <row r="249" spans="1:13" x14ac:dyDescent="0.25">
      <c r="A249" s="42"/>
      <c r="B249" s="19" t="s">
        <v>94</v>
      </c>
      <c r="C249" s="1"/>
      <c r="D249" s="194"/>
      <c r="E249" s="167"/>
      <c r="F249" s="167"/>
      <c r="G249" s="64">
        <f t="shared" si="3"/>
        <v>0</v>
      </c>
      <c r="H249" s="1"/>
      <c r="I249" s="1"/>
      <c r="J249" s="1"/>
      <c r="K249" s="1"/>
      <c r="L249" s="1"/>
      <c r="M249" s="1"/>
    </row>
    <row r="250" spans="1:13" x14ac:dyDescent="0.25">
      <c r="A250" s="42"/>
      <c r="B250" s="19" t="s">
        <v>272</v>
      </c>
      <c r="C250" s="1"/>
      <c r="D250" s="194"/>
      <c r="E250" s="167"/>
      <c r="F250" s="167"/>
      <c r="G250" s="64">
        <f t="shared" si="3"/>
        <v>0</v>
      </c>
      <c r="H250" s="1"/>
      <c r="I250" s="1"/>
      <c r="J250" s="1"/>
      <c r="K250" s="1"/>
      <c r="L250" s="1"/>
      <c r="M250" s="1"/>
    </row>
    <row r="251" spans="1:13" x14ac:dyDescent="0.25">
      <c r="A251" s="99"/>
      <c r="B251" s="211"/>
      <c r="C251" s="1"/>
      <c r="D251" s="194"/>
      <c r="E251" s="167"/>
      <c r="F251" s="167"/>
      <c r="G251" s="64">
        <f t="shared" ref="G251" si="4">D251</f>
        <v>0</v>
      </c>
      <c r="H251" s="1"/>
      <c r="I251" s="1"/>
      <c r="J251" s="1"/>
      <c r="K251" s="1"/>
      <c r="L251" s="1"/>
      <c r="M251" s="1"/>
    </row>
    <row r="252" spans="1:13" ht="34.5" customHeight="1" x14ac:dyDescent="0.25">
      <c r="A252" s="247" t="s">
        <v>203</v>
      </c>
      <c r="B252" s="261"/>
      <c r="C252" s="261"/>
      <c r="D252" s="261"/>
      <c r="E252" s="261"/>
      <c r="F252" s="261"/>
      <c r="G252" s="261"/>
      <c r="H252" s="261"/>
      <c r="I252" s="261"/>
      <c r="J252" s="261"/>
      <c r="K252" s="261"/>
      <c r="L252" s="261"/>
      <c r="M252" s="262"/>
    </row>
    <row r="253" spans="1:13" s="6" customFormat="1" ht="21" x14ac:dyDescent="0.25">
      <c r="A253" s="177" t="s">
        <v>32</v>
      </c>
      <c r="B253" s="130"/>
      <c r="C253" s="130"/>
      <c r="D253" s="131"/>
      <c r="E253" s="131"/>
      <c r="F253" s="131"/>
      <c r="G253" s="131"/>
      <c r="H253" s="131"/>
      <c r="I253" s="131"/>
      <c r="J253" s="131"/>
      <c r="K253" s="131"/>
      <c r="L253" s="131"/>
      <c r="M253" s="132"/>
    </row>
    <row r="254" spans="1:13" s="6" customFormat="1" ht="18.75" customHeight="1" x14ac:dyDescent="0.3">
      <c r="A254" s="236" t="s">
        <v>265</v>
      </c>
      <c r="B254" s="193"/>
      <c r="C254" s="75"/>
      <c r="D254" s="75"/>
      <c r="E254" s="75"/>
      <c r="F254" s="75"/>
      <c r="G254" s="75"/>
      <c r="H254" s="92"/>
      <c r="I254" s="252" t="s">
        <v>278</v>
      </c>
      <c r="J254" s="92"/>
      <c r="K254" s="92"/>
      <c r="L254" s="92"/>
      <c r="M254" s="240"/>
    </row>
    <row r="255" spans="1:13" s="6" customFormat="1" ht="18.75" customHeight="1" x14ac:dyDescent="0.25">
      <c r="A255" s="237" t="s">
        <v>198</v>
      </c>
      <c r="B255" s="193"/>
      <c r="C255" s="92"/>
      <c r="D255" s="83"/>
      <c r="E255" s="83"/>
      <c r="F255" s="83"/>
      <c r="G255" s="83"/>
      <c r="H255" s="92"/>
      <c r="I255" s="92"/>
      <c r="J255" s="92"/>
      <c r="K255" s="92"/>
      <c r="L255" s="92"/>
      <c r="M255" s="240"/>
    </row>
    <row r="256" spans="1:13" s="6" customFormat="1" ht="18.75" customHeight="1" x14ac:dyDescent="0.25">
      <c r="A256" s="237" t="s">
        <v>199</v>
      </c>
      <c r="B256" s="193"/>
      <c r="C256" s="92"/>
      <c r="D256" s="83"/>
      <c r="E256" s="83"/>
      <c r="F256" s="83"/>
      <c r="G256" s="83"/>
      <c r="H256" s="92"/>
      <c r="I256" s="92"/>
      <c r="J256" s="92"/>
      <c r="K256" s="92"/>
      <c r="L256" s="92"/>
      <c r="M256" s="240"/>
    </row>
    <row r="257" spans="1:13" s="6" customFormat="1" ht="18" customHeight="1" x14ac:dyDescent="0.25">
      <c r="A257" s="237" t="s">
        <v>200</v>
      </c>
      <c r="B257" s="193"/>
      <c r="C257" s="92"/>
      <c r="D257" s="83"/>
      <c r="E257" s="83"/>
      <c r="F257" s="83"/>
      <c r="G257" s="83"/>
      <c r="H257" s="92"/>
      <c r="I257" s="92"/>
      <c r="J257" s="92"/>
      <c r="K257" s="92"/>
      <c r="L257" s="92"/>
      <c r="M257" s="240"/>
    </row>
    <row r="258" spans="1:13" ht="37.5" customHeight="1" x14ac:dyDescent="0.25">
      <c r="A258" s="239" t="s">
        <v>201</v>
      </c>
      <c r="B258" s="193"/>
      <c r="C258" s="5"/>
      <c r="D258" s="33"/>
      <c r="E258" s="33"/>
      <c r="F258" s="33"/>
      <c r="G258" s="33"/>
      <c r="H258" s="5"/>
      <c r="I258" s="5"/>
      <c r="J258" s="5"/>
      <c r="K258" s="5"/>
      <c r="L258" s="5"/>
      <c r="M258" s="242"/>
    </row>
    <row r="259" spans="1:13" x14ac:dyDescent="0.25">
      <c r="A259" s="77" t="s">
        <v>28</v>
      </c>
      <c r="B259" s="96" t="s">
        <v>1</v>
      </c>
      <c r="C259" s="92"/>
      <c r="D259" s="83"/>
      <c r="E259" s="83"/>
      <c r="F259" s="83"/>
      <c r="G259" s="83"/>
      <c r="H259" s="5"/>
      <c r="I259" s="5"/>
      <c r="J259" s="5"/>
      <c r="K259" s="5"/>
      <c r="L259" s="5"/>
      <c r="M259" s="242"/>
    </row>
    <row r="260" spans="1:13" x14ac:dyDescent="0.25">
      <c r="A260" s="80"/>
      <c r="B260" s="116" t="s">
        <v>27</v>
      </c>
      <c r="C260" s="26"/>
      <c r="D260" s="47"/>
      <c r="E260" s="47"/>
      <c r="F260" s="47"/>
      <c r="G260" s="100"/>
      <c r="H260" s="258" t="s">
        <v>274</v>
      </c>
      <c r="I260" s="259"/>
      <c r="J260" s="259"/>
      <c r="K260" s="259"/>
      <c r="L260" s="259"/>
      <c r="M260" s="260"/>
    </row>
    <row r="261" spans="1:13" ht="36.75" customHeight="1" x14ac:dyDescent="0.35">
      <c r="A261" s="44" t="s">
        <v>29</v>
      </c>
      <c r="B261" s="66" t="s">
        <v>260</v>
      </c>
      <c r="C261" s="60" t="s">
        <v>197</v>
      </c>
      <c r="D261" s="68" t="s">
        <v>208</v>
      </c>
      <c r="E261" s="67" t="s">
        <v>205</v>
      </c>
      <c r="F261" s="67" t="s">
        <v>206</v>
      </c>
      <c r="G261" s="56" t="s">
        <v>9</v>
      </c>
      <c r="H261" s="255" t="s">
        <v>275</v>
      </c>
      <c r="I261" s="256"/>
      <c r="J261" s="255" t="s">
        <v>276</v>
      </c>
      <c r="K261" s="256"/>
      <c r="L261" s="255" t="s">
        <v>277</v>
      </c>
      <c r="M261" s="257"/>
    </row>
    <row r="262" spans="1:13" x14ac:dyDescent="0.25">
      <c r="A262" s="42"/>
      <c r="B262" s="11" t="s">
        <v>97</v>
      </c>
      <c r="C262" s="18">
        <v>20117</v>
      </c>
      <c r="D262" s="194">
        <v>1</v>
      </c>
      <c r="E262" s="204"/>
      <c r="F262" s="204"/>
      <c r="G262" s="49">
        <f>D262+(B258*(E262+F262))</f>
        <v>1</v>
      </c>
      <c r="H262" s="1"/>
      <c r="I262" s="1"/>
      <c r="J262" s="1"/>
      <c r="K262" s="1"/>
      <c r="L262" s="1"/>
      <c r="M262" s="1"/>
    </row>
    <row r="263" spans="1:13" x14ac:dyDescent="0.25">
      <c r="A263" s="42"/>
      <c r="B263" s="11" t="s">
        <v>248</v>
      </c>
      <c r="C263" s="18">
        <v>20037</v>
      </c>
      <c r="D263" s="194">
        <v>2</v>
      </c>
      <c r="E263" s="204"/>
      <c r="F263" s="204"/>
      <c r="G263" s="49">
        <f>D263+(B258*(E263+F263))</f>
        <v>2</v>
      </c>
      <c r="H263" s="1"/>
      <c r="I263" s="1"/>
      <c r="J263" s="1"/>
      <c r="K263" s="1"/>
      <c r="L263" s="1"/>
      <c r="M263" s="1"/>
    </row>
    <row r="264" spans="1:13" x14ac:dyDescent="0.25">
      <c r="A264" s="42"/>
      <c r="B264" s="11" t="s">
        <v>98</v>
      </c>
      <c r="C264" s="18">
        <v>20125</v>
      </c>
      <c r="D264" s="194">
        <v>1</v>
      </c>
      <c r="E264" s="204"/>
      <c r="F264" s="204"/>
      <c r="G264" s="49">
        <f>D264+(B258*(E264+F264))</f>
        <v>1</v>
      </c>
      <c r="H264" s="1"/>
      <c r="I264" s="1"/>
      <c r="J264" s="1"/>
      <c r="K264" s="1"/>
      <c r="L264" s="1"/>
      <c r="M264" s="1"/>
    </row>
    <row r="265" spans="1:13" x14ac:dyDescent="0.25">
      <c r="A265" s="42"/>
      <c r="B265" s="11" t="s">
        <v>99</v>
      </c>
      <c r="C265" s="18">
        <v>20097</v>
      </c>
      <c r="D265" s="194">
        <v>1</v>
      </c>
      <c r="E265" s="204"/>
      <c r="F265" s="204"/>
      <c r="G265" s="49">
        <f>D265+(B258*(E265+F265))</f>
        <v>1</v>
      </c>
      <c r="H265" s="1"/>
      <c r="I265" s="1"/>
      <c r="J265" s="1"/>
      <c r="K265" s="1"/>
      <c r="L265" s="1"/>
      <c r="M265" s="1"/>
    </row>
    <row r="266" spans="1:13" x14ac:dyDescent="0.25">
      <c r="A266" s="42"/>
      <c r="B266" s="11" t="s">
        <v>249</v>
      </c>
      <c r="C266" s="18">
        <v>20216</v>
      </c>
      <c r="D266" s="194">
        <v>1</v>
      </c>
      <c r="E266" s="204"/>
      <c r="F266" s="204"/>
      <c r="G266" s="49">
        <f>D266+(B258*(E266+F266))</f>
        <v>1</v>
      </c>
      <c r="H266" s="1"/>
      <c r="I266" s="1"/>
      <c r="J266" s="1"/>
      <c r="K266" s="1"/>
      <c r="L266" s="1"/>
      <c r="M266" s="1"/>
    </row>
    <row r="267" spans="1:13" x14ac:dyDescent="0.25">
      <c r="A267" s="42"/>
      <c r="B267" s="17" t="s">
        <v>246</v>
      </c>
      <c r="C267" s="17">
        <v>20108</v>
      </c>
      <c r="D267" s="194">
        <v>2</v>
      </c>
      <c r="E267" s="204"/>
      <c r="F267" s="204"/>
      <c r="G267" s="49">
        <f>D267+(B258*(E267+F267))</f>
        <v>2</v>
      </c>
      <c r="H267" s="1"/>
      <c r="I267" s="1"/>
      <c r="J267" s="1"/>
      <c r="K267" s="1"/>
      <c r="L267" s="1"/>
      <c r="M267" s="1"/>
    </row>
    <row r="268" spans="1:13" x14ac:dyDescent="0.25">
      <c r="A268" s="42"/>
      <c r="B268" s="11" t="s">
        <v>250</v>
      </c>
      <c r="C268" s="18">
        <v>20107</v>
      </c>
      <c r="D268" s="194">
        <v>2</v>
      </c>
      <c r="E268" s="204"/>
      <c r="F268" s="204"/>
      <c r="G268" s="49">
        <f>D268+(B258*(E268+F268))</f>
        <v>2</v>
      </c>
      <c r="H268" s="1"/>
      <c r="I268" s="1"/>
      <c r="J268" s="1"/>
      <c r="K268" s="1"/>
      <c r="L268" s="1"/>
      <c r="M268" s="1"/>
    </row>
    <row r="269" spans="1:13" x14ac:dyDescent="0.25">
      <c r="A269" s="42"/>
      <c r="B269" s="11" t="s">
        <v>157</v>
      </c>
      <c r="C269" s="18">
        <v>20477</v>
      </c>
      <c r="D269" s="194">
        <v>1</v>
      </c>
      <c r="E269" s="204"/>
      <c r="F269" s="204"/>
      <c r="G269" s="49">
        <f>D269+(B258*(E269+F269))</f>
        <v>1</v>
      </c>
      <c r="H269" s="1"/>
      <c r="I269" s="1"/>
      <c r="J269" s="1"/>
      <c r="K269" s="1"/>
      <c r="L269" s="1"/>
      <c r="M269" s="1"/>
    </row>
    <row r="270" spans="1:13" x14ac:dyDescent="0.25">
      <c r="A270" s="42"/>
      <c r="B270" s="1" t="s">
        <v>232</v>
      </c>
      <c r="C270" s="17"/>
      <c r="D270" s="194"/>
      <c r="E270" s="171"/>
      <c r="F270" s="171"/>
      <c r="G270" s="49">
        <f>D270</f>
        <v>0</v>
      </c>
      <c r="H270" s="1"/>
      <c r="I270" s="1"/>
      <c r="J270" s="1"/>
      <c r="K270" s="1"/>
      <c r="L270" s="1"/>
      <c r="M270" s="1"/>
    </row>
    <row r="271" spans="1:13" x14ac:dyDescent="0.25">
      <c r="A271" s="42"/>
      <c r="B271" s="196"/>
      <c r="C271" s="17"/>
      <c r="D271" s="194"/>
      <c r="E271" s="195"/>
      <c r="F271" s="195"/>
      <c r="G271" s="49">
        <f>D271+(B258*(E271+F271))</f>
        <v>0</v>
      </c>
      <c r="H271" s="1"/>
      <c r="I271" s="1"/>
      <c r="J271" s="1"/>
      <c r="K271" s="1"/>
      <c r="L271" s="1"/>
      <c r="M271" s="1"/>
    </row>
    <row r="272" spans="1:13" x14ac:dyDescent="0.25">
      <c r="A272" s="43"/>
      <c r="B272" s="196"/>
      <c r="C272" s="17"/>
      <c r="D272" s="194"/>
      <c r="E272" s="195"/>
      <c r="F272" s="195"/>
      <c r="G272" s="49">
        <f>D272+(B258*(E272+F272))</f>
        <v>0</v>
      </c>
      <c r="H272" s="1"/>
      <c r="I272" s="1"/>
      <c r="J272" s="1"/>
      <c r="K272" s="1"/>
      <c r="L272" s="1"/>
      <c r="M272" s="1"/>
    </row>
    <row r="273" spans="1:13" x14ac:dyDescent="0.25">
      <c r="A273" s="44" t="s">
        <v>17</v>
      </c>
      <c r="B273" s="18" t="s">
        <v>33</v>
      </c>
      <c r="C273" s="186"/>
      <c r="D273" s="194"/>
      <c r="E273" s="167"/>
      <c r="F273" s="167"/>
      <c r="G273" s="49">
        <f>D273</f>
        <v>0</v>
      </c>
      <c r="H273" s="1"/>
      <c r="I273" s="1"/>
      <c r="J273" s="1"/>
      <c r="K273" s="1"/>
      <c r="L273" s="1"/>
      <c r="M273" s="1"/>
    </row>
    <row r="274" spans="1:13" x14ac:dyDescent="0.25">
      <c r="A274" s="45"/>
      <c r="B274" s="211"/>
      <c r="C274" s="1"/>
      <c r="D274" s="194"/>
      <c r="E274" s="167"/>
      <c r="F274" s="167"/>
      <c r="G274" s="49">
        <f>D274</f>
        <v>0</v>
      </c>
      <c r="H274" s="1"/>
      <c r="I274" s="1"/>
      <c r="J274" s="1"/>
      <c r="K274" s="1"/>
      <c r="L274" s="1"/>
      <c r="M274" s="1"/>
    </row>
    <row r="275" spans="1:13" ht="59.25" customHeight="1" x14ac:dyDescent="0.25">
      <c r="A275" s="139" t="s">
        <v>10</v>
      </c>
      <c r="B275" s="265" t="s">
        <v>158</v>
      </c>
      <c r="C275" s="265"/>
      <c r="D275" s="265"/>
      <c r="E275" s="265"/>
      <c r="F275" s="265"/>
      <c r="G275" s="265"/>
      <c r="H275" s="265"/>
      <c r="I275" s="265"/>
      <c r="J275" s="265"/>
      <c r="K275" s="265"/>
      <c r="L275" s="265"/>
      <c r="M275" s="266"/>
    </row>
    <row r="276" spans="1:13" ht="34.5" customHeight="1" x14ac:dyDescent="0.25">
      <c r="A276" s="247" t="s">
        <v>203</v>
      </c>
      <c r="B276" s="261"/>
      <c r="C276" s="261"/>
      <c r="D276" s="261"/>
      <c r="E276" s="261"/>
      <c r="F276" s="261"/>
      <c r="G276" s="261"/>
      <c r="H276" s="261"/>
      <c r="I276" s="261"/>
      <c r="J276" s="261"/>
      <c r="K276" s="261"/>
      <c r="L276" s="261"/>
      <c r="M276" s="262"/>
    </row>
    <row r="277" spans="1:13" s="6" customFormat="1" ht="21" x14ac:dyDescent="0.25">
      <c r="A277" s="177" t="s">
        <v>34</v>
      </c>
      <c r="B277" s="130"/>
      <c r="C277" s="130"/>
      <c r="D277" s="131"/>
      <c r="E277" s="131"/>
      <c r="F277" s="131"/>
      <c r="G277" s="131"/>
      <c r="H277" s="131"/>
      <c r="I277" s="131"/>
      <c r="J277" s="131"/>
      <c r="K277" s="131"/>
      <c r="L277" s="131"/>
      <c r="M277" s="132"/>
    </row>
    <row r="278" spans="1:13" s="6" customFormat="1" ht="18.75" customHeight="1" x14ac:dyDescent="0.3">
      <c r="A278" s="236" t="s">
        <v>265</v>
      </c>
      <c r="B278" s="193"/>
      <c r="C278" s="75"/>
      <c r="D278" s="75"/>
      <c r="E278" s="75"/>
      <c r="F278" s="75"/>
      <c r="G278" s="75"/>
      <c r="H278" s="92"/>
      <c r="I278" s="252" t="s">
        <v>278</v>
      </c>
      <c r="J278" s="92"/>
      <c r="K278" s="92"/>
      <c r="L278" s="92"/>
      <c r="M278" s="240"/>
    </row>
    <row r="279" spans="1:13" s="6" customFormat="1" ht="18.75" customHeight="1" x14ac:dyDescent="0.25">
      <c r="A279" s="237" t="s">
        <v>198</v>
      </c>
      <c r="B279" s="193"/>
      <c r="C279" s="92"/>
      <c r="D279" s="83"/>
      <c r="E279" s="83"/>
      <c r="F279" s="83"/>
      <c r="G279" s="83"/>
      <c r="H279" s="92"/>
      <c r="I279" s="92"/>
      <c r="J279" s="92"/>
      <c r="K279" s="92"/>
      <c r="L279" s="92"/>
      <c r="M279" s="240"/>
    </row>
    <row r="280" spans="1:13" s="6" customFormat="1" ht="18.75" customHeight="1" x14ac:dyDescent="0.25">
      <c r="A280" s="136" t="s">
        <v>199</v>
      </c>
      <c r="B280" s="193"/>
      <c r="C280" s="92"/>
      <c r="D280" s="83"/>
      <c r="E280" s="83"/>
      <c r="F280" s="83"/>
      <c r="G280" s="83"/>
      <c r="H280" s="92"/>
      <c r="I280" s="92"/>
      <c r="J280" s="92"/>
      <c r="K280" s="92"/>
      <c r="L280" s="92"/>
      <c r="M280" s="240"/>
    </row>
    <row r="281" spans="1:13" s="6" customFormat="1" ht="18" customHeight="1" x14ac:dyDescent="0.25">
      <c r="A281" s="136" t="s">
        <v>200</v>
      </c>
      <c r="B281" s="193"/>
      <c r="C281" s="92"/>
      <c r="D281" s="83"/>
      <c r="E281" s="83"/>
      <c r="F281" s="83"/>
      <c r="G281" s="83"/>
      <c r="H281" s="92"/>
      <c r="I281" s="92"/>
      <c r="J281" s="92"/>
      <c r="K281" s="92"/>
      <c r="L281" s="92"/>
      <c r="M281" s="240"/>
    </row>
    <row r="282" spans="1:13" ht="37.5" customHeight="1" x14ac:dyDescent="0.25">
      <c r="A282" s="137" t="s">
        <v>201</v>
      </c>
      <c r="B282" s="206"/>
      <c r="C282" s="5"/>
      <c r="D282" s="33"/>
      <c r="E282" s="33"/>
      <c r="F282" s="33"/>
      <c r="G282" s="33"/>
      <c r="H282" s="5"/>
      <c r="I282" s="5"/>
      <c r="J282" s="5"/>
      <c r="K282" s="5"/>
      <c r="L282" s="5"/>
      <c r="M282" s="242"/>
    </row>
    <row r="283" spans="1:13" x14ac:dyDescent="0.25">
      <c r="A283" s="77" t="s">
        <v>28</v>
      </c>
      <c r="B283" s="96" t="s">
        <v>1</v>
      </c>
      <c r="C283" s="92"/>
      <c r="D283" s="33"/>
      <c r="E283" s="33"/>
      <c r="F283" s="33"/>
      <c r="G283" s="33"/>
      <c r="H283" s="5"/>
      <c r="I283" s="5"/>
      <c r="J283" s="5"/>
      <c r="K283" s="5"/>
      <c r="L283" s="5"/>
      <c r="M283" s="242"/>
    </row>
    <row r="284" spans="1:13" s="6" customFormat="1" x14ac:dyDescent="0.25">
      <c r="A284" s="104"/>
      <c r="B284" s="96" t="s">
        <v>268</v>
      </c>
      <c r="C284" s="92"/>
      <c r="D284" s="83"/>
      <c r="E284" s="83"/>
      <c r="F284" s="83"/>
      <c r="G284" s="84"/>
      <c r="H284" s="258" t="s">
        <v>274</v>
      </c>
      <c r="I284" s="259"/>
      <c r="J284" s="259"/>
      <c r="K284" s="259"/>
      <c r="L284" s="259"/>
      <c r="M284" s="260"/>
    </row>
    <row r="285" spans="1:13" ht="38.25" customHeight="1" x14ac:dyDescent="0.35">
      <c r="A285" s="41" t="s">
        <v>29</v>
      </c>
      <c r="B285" s="62" t="s">
        <v>260</v>
      </c>
      <c r="C285" s="60" t="s">
        <v>197</v>
      </c>
      <c r="D285" s="61" t="s">
        <v>208</v>
      </c>
      <c r="E285" s="67" t="s">
        <v>205</v>
      </c>
      <c r="F285" s="67" t="s">
        <v>206</v>
      </c>
      <c r="G285" s="56" t="s">
        <v>9</v>
      </c>
      <c r="H285" s="255" t="s">
        <v>275</v>
      </c>
      <c r="I285" s="256"/>
      <c r="J285" s="255" t="s">
        <v>276</v>
      </c>
      <c r="K285" s="256"/>
      <c r="L285" s="255" t="s">
        <v>277</v>
      </c>
      <c r="M285" s="257"/>
    </row>
    <row r="286" spans="1:13" x14ac:dyDescent="0.25">
      <c r="A286" s="42"/>
      <c r="B286" s="11" t="s">
        <v>273</v>
      </c>
      <c r="C286" s="18"/>
      <c r="D286" s="204"/>
      <c r="E286" s="194"/>
      <c r="F286" s="194"/>
      <c r="G286" s="57">
        <f>D286+(B282*(E286+F286))</f>
        <v>0</v>
      </c>
      <c r="H286" s="1"/>
      <c r="I286" s="1"/>
      <c r="J286" s="1"/>
      <c r="K286" s="1"/>
      <c r="L286" s="1"/>
      <c r="M286" s="1"/>
    </row>
    <row r="287" spans="1:13" x14ac:dyDescent="0.25">
      <c r="A287" s="42"/>
      <c r="B287" s="11" t="s">
        <v>101</v>
      </c>
      <c r="C287" s="18"/>
      <c r="D287" s="204"/>
      <c r="E287" s="194"/>
      <c r="F287" s="194"/>
      <c r="G287" s="57">
        <f>D287+(B282*(E287+F287))</f>
        <v>0</v>
      </c>
      <c r="H287" s="1"/>
      <c r="I287" s="1"/>
      <c r="J287" s="1"/>
      <c r="K287" s="1"/>
      <c r="L287" s="1"/>
      <c r="M287" s="1"/>
    </row>
    <row r="288" spans="1:13" x14ac:dyDescent="0.25">
      <c r="A288" s="42"/>
      <c r="B288" s="11" t="s">
        <v>100</v>
      </c>
      <c r="C288" s="18">
        <v>20571</v>
      </c>
      <c r="D288" s="204"/>
      <c r="E288" s="194">
        <v>1</v>
      </c>
      <c r="F288" s="194"/>
      <c r="G288" s="57">
        <f>D288+(B282*(E288+F288))</f>
        <v>0</v>
      </c>
      <c r="H288" s="1"/>
      <c r="I288" s="1"/>
      <c r="J288" s="1"/>
      <c r="K288" s="1"/>
      <c r="L288" s="1"/>
      <c r="M288" s="1"/>
    </row>
    <row r="289" spans="1:13" x14ac:dyDescent="0.25">
      <c r="A289" s="42"/>
      <c r="B289" s="11" t="s">
        <v>251</v>
      </c>
      <c r="C289" s="18">
        <v>20122</v>
      </c>
      <c r="D289" s="204"/>
      <c r="E289" s="194">
        <v>1</v>
      </c>
      <c r="F289" s="194"/>
      <c r="G289" s="57">
        <f>D289+(B282*(E289+F289))</f>
        <v>0</v>
      </c>
      <c r="H289" s="1"/>
      <c r="I289" s="1"/>
      <c r="J289" s="1"/>
      <c r="K289" s="1"/>
      <c r="L289" s="1"/>
      <c r="M289" s="1"/>
    </row>
    <row r="290" spans="1:13" x14ac:dyDescent="0.25">
      <c r="A290" s="42"/>
      <c r="B290" s="11" t="s">
        <v>102</v>
      </c>
      <c r="C290" s="18">
        <v>20123</v>
      </c>
      <c r="D290" s="204"/>
      <c r="E290" s="194">
        <v>1</v>
      </c>
      <c r="F290" s="194"/>
      <c r="G290" s="57">
        <f>D290+(B282*(E290+F290))</f>
        <v>0</v>
      </c>
      <c r="H290" s="1"/>
      <c r="I290" s="1"/>
      <c r="J290" s="1"/>
      <c r="K290" s="1"/>
      <c r="L290" s="1"/>
      <c r="M290" s="1"/>
    </row>
    <row r="291" spans="1:13" x14ac:dyDescent="0.25">
      <c r="A291" s="42"/>
      <c r="B291" s="21" t="s">
        <v>1</v>
      </c>
      <c r="C291" s="17">
        <v>20133</v>
      </c>
      <c r="D291" s="195"/>
      <c r="E291" s="167"/>
      <c r="F291" s="167"/>
      <c r="G291" s="57">
        <f>D291</f>
        <v>0</v>
      </c>
      <c r="H291" s="1"/>
      <c r="I291" s="1"/>
      <c r="J291" s="1"/>
      <c r="K291" s="1"/>
      <c r="L291" s="1"/>
      <c r="M291" s="1"/>
    </row>
    <row r="292" spans="1:13" x14ac:dyDescent="0.25">
      <c r="A292" s="42"/>
      <c r="B292" s="20" t="s">
        <v>103</v>
      </c>
      <c r="C292" s="17"/>
      <c r="D292" s="195"/>
      <c r="E292" s="167"/>
      <c r="F292" s="167"/>
      <c r="G292" s="57">
        <f>D292</f>
        <v>0</v>
      </c>
      <c r="H292" s="1"/>
      <c r="I292" s="1"/>
      <c r="J292" s="1"/>
      <c r="K292" s="1"/>
      <c r="L292" s="1"/>
      <c r="M292" s="1"/>
    </row>
    <row r="293" spans="1:13" x14ac:dyDescent="0.25">
      <c r="A293" s="42"/>
      <c r="B293" s="20"/>
      <c r="C293" s="17"/>
      <c r="D293" s="195"/>
      <c r="E293" s="194"/>
      <c r="F293" s="194"/>
      <c r="G293" s="57">
        <f>D293+(B282*(E293+F293))</f>
        <v>0</v>
      </c>
      <c r="H293" s="1"/>
      <c r="I293" s="1"/>
      <c r="J293" s="1"/>
      <c r="K293" s="1"/>
      <c r="L293" s="1"/>
      <c r="M293" s="1"/>
    </row>
    <row r="294" spans="1:13" x14ac:dyDescent="0.25">
      <c r="A294" s="43"/>
      <c r="B294" s="1"/>
      <c r="C294" s="17"/>
      <c r="D294" s="195"/>
      <c r="E294" s="194"/>
      <c r="F294" s="194"/>
      <c r="G294" s="57">
        <f>D294+(B282*(E294+F294))</f>
        <v>0</v>
      </c>
      <c r="H294" s="1"/>
      <c r="I294" s="1"/>
      <c r="J294" s="1"/>
      <c r="K294" s="1"/>
      <c r="L294" s="1"/>
      <c r="M294" s="1"/>
    </row>
    <row r="295" spans="1:13" x14ac:dyDescent="0.25">
      <c r="A295" s="41" t="s">
        <v>17</v>
      </c>
      <c r="B295" s="1"/>
      <c r="C295" s="63"/>
      <c r="D295" s="212"/>
      <c r="E295" s="167"/>
      <c r="F295" s="167"/>
      <c r="G295" s="57">
        <f>D295</f>
        <v>0</v>
      </c>
      <c r="H295" s="1"/>
      <c r="I295" s="1"/>
      <c r="J295" s="1"/>
      <c r="K295" s="1"/>
      <c r="L295" s="1"/>
      <c r="M295" s="1"/>
    </row>
    <row r="296" spans="1:13" x14ac:dyDescent="0.25">
      <c r="A296" s="42"/>
      <c r="B296" s="13"/>
      <c r="C296" s="155"/>
      <c r="D296" s="213"/>
      <c r="E296" s="170"/>
      <c r="F296" s="170"/>
      <c r="G296" s="114">
        <f>D296</f>
        <v>0</v>
      </c>
      <c r="H296" s="1"/>
      <c r="I296" s="1"/>
      <c r="J296" s="1"/>
      <c r="K296" s="1"/>
      <c r="L296" s="1"/>
      <c r="M296" s="1"/>
    </row>
    <row r="297" spans="1:13" ht="24" customHeight="1" x14ac:dyDescent="0.25">
      <c r="A297" s="88" t="s">
        <v>10</v>
      </c>
      <c r="B297" s="265" t="s">
        <v>104</v>
      </c>
      <c r="C297" s="265"/>
      <c r="D297" s="265"/>
      <c r="E297" s="265"/>
      <c r="F297" s="265"/>
      <c r="G297" s="265"/>
      <c r="H297" s="265"/>
      <c r="I297" s="265"/>
      <c r="J297" s="265"/>
      <c r="K297" s="265"/>
      <c r="L297" s="265"/>
      <c r="M297" s="266"/>
    </row>
    <row r="298" spans="1:13" ht="34.5" customHeight="1" x14ac:dyDescent="0.25">
      <c r="A298" s="247" t="s">
        <v>203</v>
      </c>
      <c r="B298" s="261"/>
      <c r="C298" s="261"/>
      <c r="D298" s="261"/>
      <c r="E298" s="261"/>
      <c r="F298" s="261"/>
      <c r="G298" s="261"/>
      <c r="H298" s="261"/>
      <c r="I298" s="261"/>
      <c r="J298" s="261"/>
      <c r="K298" s="261"/>
      <c r="L298" s="261"/>
      <c r="M298" s="262"/>
    </row>
    <row r="299" spans="1:13" s="6" customFormat="1" ht="21" x14ac:dyDescent="0.25">
      <c r="A299" s="177" t="s">
        <v>148</v>
      </c>
      <c r="B299" s="130"/>
      <c r="C299" s="130"/>
      <c r="D299" s="131"/>
      <c r="E299" s="131"/>
      <c r="F299" s="131"/>
      <c r="G299" s="131"/>
      <c r="H299" s="131"/>
      <c r="I299" s="131"/>
      <c r="J299" s="131"/>
      <c r="K299" s="131"/>
      <c r="L299" s="131"/>
      <c r="M299" s="132"/>
    </row>
    <row r="300" spans="1:13" s="6" customFormat="1" ht="18.75" customHeight="1" x14ac:dyDescent="0.3">
      <c r="A300" s="236" t="s">
        <v>265</v>
      </c>
      <c r="B300" s="193"/>
      <c r="C300" s="75"/>
      <c r="D300" s="75"/>
      <c r="E300" s="75"/>
      <c r="F300" s="75"/>
      <c r="G300" s="75"/>
      <c r="H300" s="92"/>
      <c r="I300" s="252" t="s">
        <v>278</v>
      </c>
      <c r="J300" s="92"/>
      <c r="K300" s="92"/>
      <c r="L300" s="92"/>
      <c r="M300" s="240"/>
    </row>
    <row r="301" spans="1:13" s="6" customFormat="1" ht="18.75" customHeight="1" x14ac:dyDescent="0.25">
      <c r="A301" s="237" t="s">
        <v>198</v>
      </c>
      <c r="B301" s="193"/>
      <c r="C301" s="92"/>
      <c r="D301" s="83"/>
      <c r="E301" s="83"/>
      <c r="F301" s="83"/>
      <c r="G301" s="83"/>
      <c r="H301" s="92"/>
      <c r="I301" s="92"/>
      <c r="J301" s="92"/>
      <c r="K301" s="92"/>
      <c r="L301" s="92"/>
      <c r="M301" s="240"/>
    </row>
    <row r="302" spans="1:13" s="6" customFormat="1" ht="18.75" customHeight="1" x14ac:dyDescent="0.25">
      <c r="A302" s="136" t="s">
        <v>199</v>
      </c>
      <c r="B302" s="193"/>
      <c r="C302" s="92"/>
      <c r="D302" s="83"/>
      <c r="E302" s="83"/>
      <c r="F302" s="83"/>
      <c r="G302" s="83"/>
      <c r="H302" s="92"/>
      <c r="I302" s="92"/>
      <c r="J302" s="92"/>
      <c r="K302" s="92"/>
      <c r="L302" s="92"/>
      <c r="M302" s="240"/>
    </row>
    <row r="303" spans="1:13" s="6" customFormat="1" ht="18" customHeight="1" x14ac:dyDescent="0.25">
      <c r="A303" s="136" t="s">
        <v>200</v>
      </c>
      <c r="B303" s="193"/>
      <c r="C303" s="92"/>
      <c r="D303" s="83"/>
      <c r="E303" s="83"/>
      <c r="F303" s="83"/>
      <c r="G303" s="83"/>
      <c r="H303" s="92"/>
      <c r="I303" s="92"/>
      <c r="J303" s="92"/>
      <c r="K303" s="92"/>
      <c r="L303" s="92"/>
      <c r="M303" s="240"/>
    </row>
    <row r="304" spans="1:13" ht="37.5" customHeight="1" x14ac:dyDescent="0.25">
      <c r="A304" s="137" t="s">
        <v>201</v>
      </c>
      <c r="B304" s="193"/>
      <c r="C304" s="5"/>
      <c r="D304" s="33"/>
      <c r="E304" s="33"/>
      <c r="F304" s="33"/>
      <c r="G304" s="33"/>
      <c r="H304" s="5"/>
      <c r="I304" s="5"/>
      <c r="J304" s="5"/>
      <c r="K304" s="5"/>
      <c r="L304" s="5"/>
      <c r="M304" s="242"/>
    </row>
    <row r="305" spans="1:13" x14ac:dyDescent="0.25">
      <c r="A305" s="77" t="s">
        <v>28</v>
      </c>
      <c r="B305" s="96" t="s">
        <v>1</v>
      </c>
      <c r="C305" s="92"/>
      <c r="D305" s="33"/>
      <c r="E305" s="33"/>
      <c r="F305" s="33"/>
      <c r="G305" s="33"/>
      <c r="H305" s="5"/>
      <c r="I305" s="5"/>
      <c r="J305" s="5"/>
      <c r="K305" s="5"/>
      <c r="L305" s="5"/>
      <c r="M305" s="242"/>
    </row>
    <row r="306" spans="1:13" x14ac:dyDescent="0.25">
      <c r="A306" s="80"/>
      <c r="B306" s="116" t="s">
        <v>268</v>
      </c>
      <c r="C306" s="26"/>
      <c r="D306" s="47"/>
      <c r="E306" s="47"/>
      <c r="F306" s="47"/>
      <c r="G306" s="48"/>
      <c r="H306" s="258" t="s">
        <v>274</v>
      </c>
      <c r="I306" s="259"/>
      <c r="J306" s="259"/>
      <c r="K306" s="259"/>
      <c r="L306" s="259"/>
      <c r="M306" s="260"/>
    </row>
    <row r="307" spans="1:13" ht="37.5" customHeight="1" x14ac:dyDescent="0.35">
      <c r="A307" s="44" t="s">
        <v>29</v>
      </c>
      <c r="B307" s="66" t="s">
        <v>260</v>
      </c>
      <c r="C307" s="60" t="s">
        <v>197</v>
      </c>
      <c r="D307" s="61" t="s">
        <v>208</v>
      </c>
      <c r="E307" s="67" t="s">
        <v>205</v>
      </c>
      <c r="F307" s="67" t="s">
        <v>206</v>
      </c>
      <c r="G307" s="56" t="s">
        <v>9</v>
      </c>
      <c r="H307" s="255" t="s">
        <v>275</v>
      </c>
      <c r="I307" s="256"/>
      <c r="J307" s="255" t="s">
        <v>276</v>
      </c>
      <c r="K307" s="256"/>
      <c r="L307" s="255" t="s">
        <v>277</v>
      </c>
      <c r="M307" s="257"/>
    </row>
    <row r="308" spans="1:13" x14ac:dyDescent="0.25">
      <c r="A308" s="42"/>
      <c r="B308" s="3" t="s">
        <v>159</v>
      </c>
      <c r="C308" s="29">
        <v>20130</v>
      </c>
      <c r="D308" s="208"/>
      <c r="E308" s="194"/>
      <c r="F308" s="194"/>
      <c r="G308" s="57">
        <f>D308+(B304*(E308+F308))</f>
        <v>0</v>
      </c>
      <c r="H308" s="1"/>
      <c r="I308" s="1"/>
      <c r="J308" s="1"/>
      <c r="K308" s="1"/>
      <c r="L308" s="1"/>
      <c r="M308" s="1"/>
    </row>
    <row r="309" spans="1:13" ht="37.5" customHeight="1" x14ac:dyDescent="0.25">
      <c r="A309" s="42"/>
      <c r="B309" s="3" t="s">
        <v>160</v>
      </c>
      <c r="C309" s="29"/>
      <c r="D309" s="208"/>
      <c r="E309" s="194"/>
      <c r="F309" s="194"/>
      <c r="G309" s="57">
        <f>D309+(B304*(E309+F309))</f>
        <v>0</v>
      </c>
      <c r="H309" s="1"/>
      <c r="I309" s="1"/>
      <c r="J309" s="1"/>
      <c r="K309" s="1"/>
      <c r="L309" s="1"/>
      <c r="M309" s="1"/>
    </row>
    <row r="310" spans="1:13" x14ac:dyDescent="0.25">
      <c r="A310" s="42"/>
      <c r="B310" s="11" t="s">
        <v>97</v>
      </c>
      <c r="C310" s="18">
        <v>20117</v>
      </c>
      <c r="D310" s="204"/>
      <c r="E310" s="194">
        <v>1</v>
      </c>
      <c r="F310" s="194"/>
      <c r="G310" s="57">
        <f>D310+(B304*(E310+F310))</f>
        <v>0</v>
      </c>
      <c r="H310" s="1"/>
      <c r="I310" s="1"/>
      <c r="J310" s="1"/>
      <c r="K310" s="1"/>
      <c r="L310" s="1"/>
      <c r="M310" s="1"/>
    </row>
    <row r="311" spans="1:13" x14ac:dyDescent="0.25">
      <c r="A311" s="42"/>
      <c r="B311" s="11" t="s">
        <v>106</v>
      </c>
      <c r="C311" s="18">
        <v>20037</v>
      </c>
      <c r="D311" s="204"/>
      <c r="E311" s="194">
        <v>1</v>
      </c>
      <c r="F311" s="194"/>
      <c r="G311" s="57">
        <f>D311+(B304*(E311+F311))</f>
        <v>0</v>
      </c>
      <c r="H311" s="1"/>
      <c r="I311" s="1"/>
      <c r="J311" s="1"/>
      <c r="K311" s="1"/>
      <c r="L311" s="1"/>
      <c r="M311" s="1"/>
    </row>
    <row r="312" spans="1:13" x14ac:dyDescent="0.25">
      <c r="A312" s="42"/>
      <c r="B312" s="11" t="s">
        <v>107</v>
      </c>
      <c r="C312" s="18">
        <v>20125</v>
      </c>
      <c r="D312" s="204"/>
      <c r="E312" s="194">
        <v>1</v>
      </c>
      <c r="F312" s="194"/>
      <c r="G312" s="57">
        <f>D312+(B304*(E312+F312))</f>
        <v>0</v>
      </c>
      <c r="H312" s="1"/>
      <c r="I312" s="1"/>
      <c r="J312" s="1"/>
      <c r="K312" s="1"/>
      <c r="L312" s="1"/>
      <c r="M312" s="1"/>
    </row>
    <row r="313" spans="1:13" x14ac:dyDescent="0.25">
      <c r="A313" s="42"/>
      <c r="B313" s="11" t="s">
        <v>99</v>
      </c>
      <c r="C313" s="18">
        <v>20097</v>
      </c>
      <c r="D313" s="204"/>
      <c r="E313" s="194">
        <v>1</v>
      </c>
      <c r="F313" s="194"/>
      <c r="G313" s="57">
        <f>D313+(B304*(E313+F313))</f>
        <v>0</v>
      </c>
      <c r="H313" s="1"/>
      <c r="I313" s="1"/>
      <c r="J313" s="1"/>
      <c r="K313" s="1"/>
      <c r="L313" s="1"/>
      <c r="M313" s="1"/>
    </row>
    <row r="314" spans="1:13" x14ac:dyDescent="0.25">
      <c r="A314" s="42"/>
      <c r="B314" s="11" t="s">
        <v>108</v>
      </c>
      <c r="C314" s="18">
        <v>20216</v>
      </c>
      <c r="D314" s="204"/>
      <c r="E314" s="194">
        <v>1</v>
      </c>
      <c r="F314" s="194"/>
      <c r="G314" s="57">
        <f>D314+(B304*(E314+F314))</f>
        <v>0</v>
      </c>
      <c r="H314" s="1"/>
      <c r="I314" s="1"/>
      <c r="J314" s="1"/>
      <c r="K314" s="1"/>
      <c r="L314" s="1"/>
      <c r="M314" s="1"/>
    </row>
    <row r="315" spans="1:13" x14ac:dyDescent="0.25">
      <c r="A315" s="42"/>
      <c r="B315" s="11" t="s">
        <v>26</v>
      </c>
      <c r="C315" s="17">
        <v>20099</v>
      </c>
      <c r="D315" s="204"/>
      <c r="E315" s="194">
        <v>1</v>
      </c>
      <c r="F315" s="194"/>
      <c r="G315" s="57">
        <f>D315+(B304*(E315+F315))</f>
        <v>0</v>
      </c>
      <c r="H315" s="1"/>
      <c r="I315" s="1"/>
      <c r="J315" s="1"/>
      <c r="K315" s="1"/>
      <c r="L315" s="1"/>
      <c r="M315" s="1"/>
    </row>
    <row r="316" spans="1:13" x14ac:dyDescent="0.25">
      <c r="A316" s="42"/>
      <c r="B316" s="11" t="s">
        <v>252</v>
      </c>
      <c r="C316" s="18">
        <v>20077</v>
      </c>
      <c r="D316" s="204"/>
      <c r="E316" s="194">
        <v>1</v>
      </c>
      <c r="F316" s="194"/>
      <c r="G316" s="57">
        <f>D316+(B304*(E316+F316))</f>
        <v>0</v>
      </c>
      <c r="H316" s="1"/>
      <c r="I316" s="1"/>
      <c r="J316" s="1"/>
      <c r="K316" s="1"/>
      <c r="L316" s="1"/>
      <c r="M316" s="1"/>
    </row>
    <row r="317" spans="1:13" ht="31.5" x14ac:dyDescent="0.25">
      <c r="A317" s="42"/>
      <c r="B317" s="189" t="s">
        <v>111</v>
      </c>
      <c r="C317" s="29"/>
      <c r="D317" s="208"/>
      <c r="E317" s="194"/>
      <c r="F317" s="194"/>
      <c r="G317" s="57"/>
      <c r="H317" s="1"/>
      <c r="I317" s="1"/>
      <c r="J317" s="1"/>
      <c r="K317" s="1"/>
      <c r="L317" s="1"/>
      <c r="M317" s="1"/>
    </row>
    <row r="318" spans="1:13" x14ac:dyDescent="0.25">
      <c r="A318" s="42"/>
      <c r="B318" s="11" t="s">
        <v>100</v>
      </c>
      <c r="C318" s="18">
        <v>20571</v>
      </c>
      <c r="D318" s="204"/>
      <c r="E318" s="194">
        <v>1</v>
      </c>
      <c r="F318" s="194"/>
      <c r="G318" s="57">
        <f>D318+(B304*(E318+F318))</f>
        <v>0</v>
      </c>
      <c r="H318" s="1"/>
      <c r="I318" s="1"/>
      <c r="J318" s="1"/>
      <c r="K318" s="1"/>
      <c r="L318" s="1"/>
      <c r="M318" s="1"/>
    </row>
    <row r="319" spans="1:13" x14ac:dyDescent="0.25">
      <c r="A319" s="42"/>
      <c r="B319" s="11" t="s">
        <v>251</v>
      </c>
      <c r="C319" s="18">
        <v>20122</v>
      </c>
      <c r="D319" s="204"/>
      <c r="E319" s="194">
        <v>1</v>
      </c>
      <c r="F319" s="194"/>
      <c r="G319" s="57">
        <f>D319+(B3118*(E319+F319))</f>
        <v>0</v>
      </c>
      <c r="H319" s="1"/>
      <c r="I319" s="1"/>
      <c r="J319" s="1"/>
      <c r="K319" s="1"/>
      <c r="L319" s="1"/>
      <c r="M319" s="1"/>
    </row>
    <row r="320" spans="1:13" x14ac:dyDescent="0.25">
      <c r="A320" s="42"/>
      <c r="B320" s="1" t="s">
        <v>109</v>
      </c>
      <c r="C320" s="17"/>
      <c r="D320" s="195"/>
      <c r="E320" s="167"/>
      <c r="F320" s="167"/>
      <c r="G320" s="57">
        <f>D320+(B304*(E320+F320))</f>
        <v>0</v>
      </c>
      <c r="H320" s="1"/>
      <c r="I320" s="1"/>
      <c r="J320" s="1"/>
      <c r="K320" s="1"/>
      <c r="L320" s="1"/>
      <c r="M320" s="1"/>
    </row>
    <row r="321" spans="1:13" x14ac:dyDescent="0.25">
      <c r="A321" s="42"/>
      <c r="B321" s="196"/>
      <c r="C321" s="17"/>
      <c r="D321" s="195"/>
      <c r="E321" s="194"/>
      <c r="F321" s="194"/>
      <c r="G321" s="57">
        <f>D321+(B304*(E321+F321))</f>
        <v>0</v>
      </c>
      <c r="H321" s="1"/>
      <c r="I321" s="1"/>
      <c r="J321" s="1"/>
      <c r="K321" s="1"/>
      <c r="L321" s="1"/>
      <c r="M321" s="1"/>
    </row>
    <row r="322" spans="1:13" x14ac:dyDescent="0.25">
      <c r="A322" s="43"/>
      <c r="B322" s="196"/>
      <c r="C322" s="17"/>
      <c r="D322" s="195"/>
      <c r="E322" s="194"/>
      <c r="F322" s="194"/>
      <c r="G322" s="57">
        <f>D322+(B3121*(E322+F322))</f>
        <v>0</v>
      </c>
      <c r="H322" s="1"/>
      <c r="I322" s="1"/>
      <c r="J322" s="1"/>
      <c r="K322" s="1"/>
      <c r="L322" s="1"/>
      <c r="M322" s="1"/>
    </row>
    <row r="323" spans="1:13" x14ac:dyDescent="0.25">
      <c r="A323" s="41" t="s">
        <v>17</v>
      </c>
      <c r="B323" s="117" t="s">
        <v>105</v>
      </c>
      <c r="C323" s="188"/>
      <c r="D323" s="212"/>
      <c r="E323" s="169"/>
      <c r="F323" s="169"/>
      <c r="G323" s="55">
        <f>D323</f>
        <v>0</v>
      </c>
      <c r="H323" s="1"/>
      <c r="I323" s="1"/>
      <c r="J323" s="1"/>
      <c r="K323" s="1"/>
      <c r="L323" s="1"/>
      <c r="M323" s="1"/>
    </row>
    <row r="324" spans="1:13" x14ac:dyDescent="0.25">
      <c r="A324" s="45"/>
      <c r="B324" s="214"/>
      <c r="C324" s="11"/>
      <c r="D324" s="212"/>
      <c r="E324" s="169"/>
      <c r="F324" s="169"/>
      <c r="G324" s="55">
        <f>D324</f>
        <v>0</v>
      </c>
      <c r="H324" s="1"/>
      <c r="I324" s="1"/>
      <c r="J324" s="1"/>
      <c r="K324" s="1"/>
      <c r="L324" s="1"/>
      <c r="M324" s="1"/>
    </row>
    <row r="325" spans="1:13" ht="21.75" customHeight="1" x14ac:dyDescent="0.25">
      <c r="A325" s="139" t="s">
        <v>10</v>
      </c>
      <c r="B325" s="263" t="s">
        <v>112</v>
      </c>
      <c r="C325" s="263"/>
      <c r="D325" s="263"/>
      <c r="E325" s="263"/>
      <c r="F325" s="263"/>
      <c r="G325" s="263"/>
      <c r="H325" s="263"/>
      <c r="I325" s="263"/>
      <c r="J325" s="263"/>
      <c r="K325" s="263"/>
      <c r="L325" s="263"/>
      <c r="M325" s="264"/>
    </row>
    <row r="326" spans="1:13" ht="34.5" customHeight="1" x14ac:dyDescent="0.25">
      <c r="A326" s="247" t="s">
        <v>203</v>
      </c>
      <c r="B326" s="261"/>
      <c r="C326" s="261"/>
      <c r="D326" s="261"/>
      <c r="E326" s="261"/>
      <c r="F326" s="261"/>
      <c r="G326" s="261"/>
      <c r="H326" s="261"/>
      <c r="I326" s="261"/>
      <c r="J326" s="261"/>
      <c r="K326" s="261"/>
      <c r="L326" s="261"/>
      <c r="M326" s="262"/>
    </row>
    <row r="327" spans="1:13" s="6" customFormat="1" ht="21" x14ac:dyDescent="0.25">
      <c r="A327" s="177" t="s">
        <v>118</v>
      </c>
      <c r="B327" s="130"/>
      <c r="C327" s="130"/>
      <c r="D327" s="131"/>
      <c r="E327" s="131"/>
      <c r="F327" s="131"/>
      <c r="G327" s="131"/>
      <c r="H327" s="131"/>
      <c r="I327" s="131"/>
      <c r="J327" s="131"/>
      <c r="K327" s="131"/>
      <c r="L327" s="131"/>
      <c r="M327" s="132"/>
    </row>
    <row r="328" spans="1:13" s="6" customFormat="1" ht="18.75" customHeight="1" x14ac:dyDescent="0.3">
      <c r="A328" s="236" t="s">
        <v>265</v>
      </c>
      <c r="B328" s="193"/>
      <c r="C328" s="75"/>
      <c r="D328" s="75"/>
      <c r="E328" s="75"/>
      <c r="F328" s="75"/>
      <c r="G328" s="75"/>
      <c r="H328" s="92"/>
      <c r="I328" s="252" t="s">
        <v>278</v>
      </c>
      <c r="J328" s="92"/>
      <c r="K328" s="92"/>
      <c r="L328" s="92"/>
      <c r="M328" s="240"/>
    </row>
    <row r="329" spans="1:13" s="6" customFormat="1" ht="18.75" customHeight="1" x14ac:dyDescent="0.25">
      <c r="A329" s="237" t="s">
        <v>198</v>
      </c>
      <c r="B329" s="193"/>
      <c r="C329" s="92"/>
      <c r="D329" s="83"/>
      <c r="E329" s="83"/>
      <c r="F329" s="83"/>
      <c r="G329" s="83"/>
      <c r="H329" s="92"/>
      <c r="I329" s="92"/>
      <c r="J329" s="92"/>
      <c r="K329" s="92"/>
      <c r="L329" s="92"/>
      <c r="M329" s="240"/>
    </row>
    <row r="330" spans="1:13" s="6" customFormat="1" ht="18.75" customHeight="1" x14ac:dyDescent="0.25">
      <c r="A330" s="136" t="s">
        <v>199</v>
      </c>
      <c r="B330" s="193"/>
      <c r="C330" s="92"/>
      <c r="D330" s="83"/>
      <c r="E330" s="83"/>
      <c r="F330" s="83"/>
      <c r="G330" s="83"/>
      <c r="H330" s="92"/>
      <c r="I330" s="92"/>
      <c r="J330" s="92"/>
      <c r="K330" s="92"/>
      <c r="L330" s="92"/>
      <c r="M330" s="240"/>
    </row>
    <row r="331" spans="1:13" s="6" customFormat="1" ht="18" customHeight="1" x14ac:dyDescent="0.25">
      <c r="A331" s="136" t="s">
        <v>200</v>
      </c>
      <c r="B331" s="193"/>
      <c r="C331" s="92"/>
      <c r="D331" s="83"/>
      <c r="E331" s="83"/>
      <c r="F331" s="83"/>
      <c r="G331" s="83"/>
      <c r="H331" s="92"/>
      <c r="I331" s="92"/>
      <c r="J331" s="92"/>
      <c r="K331" s="92"/>
      <c r="L331" s="92"/>
      <c r="M331" s="240"/>
    </row>
    <row r="332" spans="1:13" ht="37.5" customHeight="1" x14ac:dyDescent="0.25">
      <c r="A332" s="137" t="s">
        <v>201</v>
      </c>
      <c r="B332" s="193"/>
      <c r="C332" s="5"/>
      <c r="D332" s="33"/>
      <c r="E332" s="33"/>
      <c r="F332" s="33"/>
      <c r="G332" s="33"/>
      <c r="H332" s="5"/>
      <c r="I332" s="5"/>
      <c r="J332" s="5"/>
      <c r="K332" s="5"/>
      <c r="L332" s="5"/>
      <c r="M332" s="242"/>
    </row>
    <row r="333" spans="1:13" x14ac:dyDescent="0.25">
      <c r="A333" s="77" t="s">
        <v>28</v>
      </c>
      <c r="B333" s="95" t="s">
        <v>123</v>
      </c>
      <c r="C333" s="5"/>
      <c r="D333" s="33"/>
      <c r="E333" s="33"/>
      <c r="F333" s="33"/>
      <c r="G333" s="134"/>
      <c r="H333" s="258" t="s">
        <v>274</v>
      </c>
      <c r="I333" s="259"/>
      <c r="J333" s="259"/>
      <c r="K333" s="259"/>
      <c r="L333" s="259"/>
      <c r="M333" s="260"/>
    </row>
    <row r="334" spans="1:13" ht="36.75" customHeight="1" x14ac:dyDescent="0.35">
      <c r="A334" s="44" t="s">
        <v>29</v>
      </c>
      <c r="B334" s="66" t="s">
        <v>260</v>
      </c>
      <c r="C334" s="60" t="s">
        <v>197</v>
      </c>
      <c r="D334" s="61" t="s">
        <v>208</v>
      </c>
      <c r="E334" s="67" t="s">
        <v>205</v>
      </c>
      <c r="F334" s="67" t="s">
        <v>206</v>
      </c>
      <c r="G334" s="56" t="s">
        <v>9</v>
      </c>
      <c r="H334" s="255" t="s">
        <v>275</v>
      </c>
      <c r="I334" s="256"/>
      <c r="J334" s="255" t="s">
        <v>276</v>
      </c>
      <c r="K334" s="256"/>
      <c r="L334" s="255" t="s">
        <v>277</v>
      </c>
      <c r="M334" s="257"/>
    </row>
    <row r="335" spans="1:13" x14ac:dyDescent="0.25">
      <c r="A335" s="42"/>
      <c r="B335" s="11" t="s">
        <v>113</v>
      </c>
      <c r="C335" s="11">
        <v>20124</v>
      </c>
      <c r="D335" s="212"/>
      <c r="E335" s="194">
        <v>1</v>
      </c>
      <c r="F335" s="194"/>
      <c r="G335" s="49">
        <f>D335+(B332*(E335+F335))</f>
        <v>0</v>
      </c>
      <c r="H335" s="1"/>
      <c r="I335" s="1"/>
      <c r="J335" s="1"/>
      <c r="K335" s="1"/>
      <c r="L335" s="1"/>
      <c r="M335" s="1"/>
    </row>
    <row r="336" spans="1:13" x14ac:dyDescent="0.25">
      <c r="A336" s="42"/>
      <c r="B336" s="11" t="s">
        <v>110</v>
      </c>
      <c r="C336" s="11">
        <v>20571</v>
      </c>
      <c r="D336" s="212"/>
      <c r="E336" s="194">
        <v>1</v>
      </c>
      <c r="F336" s="194"/>
      <c r="G336" s="49">
        <f>D336+(B332*(E336+F336))</f>
        <v>0</v>
      </c>
      <c r="H336" s="1"/>
      <c r="I336" s="1"/>
      <c r="J336" s="1"/>
      <c r="K336" s="1"/>
      <c r="L336" s="1"/>
      <c r="M336" s="1"/>
    </row>
    <row r="337" spans="1:13" x14ac:dyDescent="0.25">
      <c r="A337" s="42"/>
      <c r="B337" s="11" t="s">
        <v>101</v>
      </c>
      <c r="C337" s="11"/>
      <c r="D337" s="212"/>
      <c r="E337" s="194">
        <v>1</v>
      </c>
      <c r="F337" s="194"/>
      <c r="G337" s="49">
        <f>D337+(B332*(E337+F337))</f>
        <v>0</v>
      </c>
      <c r="H337" s="1"/>
      <c r="I337" s="1"/>
      <c r="J337" s="1"/>
      <c r="K337" s="1"/>
      <c r="L337" s="1"/>
      <c r="M337" s="1"/>
    </row>
    <row r="338" spans="1:13" x14ac:dyDescent="0.25">
      <c r="A338" s="42"/>
      <c r="B338" s="11" t="s">
        <v>99</v>
      </c>
      <c r="C338" s="11">
        <v>20097</v>
      </c>
      <c r="D338" s="212"/>
      <c r="E338" s="194">
        <v>1</v>
      </c>
      <c r="F338" s="194"/>
      <c r="G338" s="49">
        <f>D338+(B332*(E338+F338))</f>
        <v>0</v>
      </c>
      <c r="H338" s="1"/>
      <c r="I338" s="1"/>
      <c r="J338" s="1"/>
      <c r="K338" s="1"/>
      <c r="L338" s="1"/>
      <c r="M338" s="1"/>
    </row>
    <row r="339" spans="1:13" x14ac:dyDescent="0.25">
      <c r="A339" s="42"/>
      <c r="B339" s="11" t="s">
        <v>114</v>
      </c>
      <c r="C339" s="11">
        <v>20154</v>
      </c>
      <c r="D339" s="212"/>
      <c r="E339" s="194">
        <v>1</v>
      </c>
      <c r="F339" s="194"/>
      <c r="G339" s="49">
        <f>D339+(B332*(E339+F339))</f>
        <v>0</v>
      </c>
      <c r="H339" s="1"/>
      <c r="I339" s="1"/>
      <c r="J339" s="1"/>
      <c r="K339" s="1"/>
      <c r="L339" s="1"/>
      <c r="M339" s="1"/>
    </row>
    <row r="340" spans="1:13" x14ac:dyDescent="0.25">
      <c r="A340" s="42"/>
      <c r="B340" s="20" t="s">
        <v>115</v>
      </c>
      <c r="C340" s="186"/>
      <c r="D340" s="194"/>
      <c r="E340" s="167"/>
      <c r="F340" s="167"/>
      <c r="G340" s="49">
        <f>D340</f>
        <v>0</v>
      </c>
      <c r="H340" s="1"/>
      <c r="I340" s="1"/>
      <c r="J340" s="1"/>
      <c r="K340" s="1"/>
      <c r="L340" s="1"/>
      <c r="M340" s="1"/>
    </row>
    <row r="341" spans="1:13" x14ac:dyDescent="0.25">
      <c r="A341" s="42"/>
      <c r="B341" s="20" t="s">
        <v>116</v>
      </c>
      <c r="C341" s="186"/>
      <c r="D341" s="194"/>
      <c r="E341" s="167"/>
      <c r="F341" s="167"/>
      <c r="G341" s="49">
        <f>D341</f>
        <v>0</v>
      </c>
      <c r="H341" s="1"/>
      <c r="I341" s="1"/>
      <c r="J341" s="1"/>
      <c r="K341" s="1"/>
      <c r="L341" s="1"/>
      <c r="M341" s="1"/>
    </row>
    <row r="342" spans="1:13" x14ac:dyDescent="0.25">
      <c r="A342" s="42"/>
      <c r="B342" s="215"/>
      <c r="C342" s="1"/>
      <c r="D342" s="194"/>
      <c r="E342" s="194"/>
      <c r="F342" s="194"/>
      <c r="G342" s="49">
        <f>D342+(B332*(E342+F342))</f>
        <v>0</v>
      </c>
      <c r="H342" s="1"/>
      <c r="I342" s="1"/>
      <c r="J342" s="1"/>
      <c r="K342" s="1"/>
      <c r="L342" s="1"/>
      <c r="M342" s="1"/>
    </row>
    <row r="343" spans="1:13" x14ac:dyDescent="0.25">
      <c r="A343" s="43"/>
      <c r="B343" s="196"/>
      <c r="C343" s="1"/>
      <c r="D343" s="194"/>
      <c r="E343" s="194"/>
      <c r="F343" s="194"/>
      <c r="G343" s="49">
        <f>D343+(B332*(E343+F343))</f>
        <v>0</v>
      </c>
      <c r="H343" s="1"/>
      <c r="I343" s="1"/>
      <c r="J343" s="1"/>
      <c r="K343" s="1"/>
      <c r="L343" s="1"/>
      <c r="M343" s="1"/>
    </row>
    <row r="344" spans="1:13" x14ac:dyDescent="0.25">
      <c r="A344" s="44" t="s">
        <v>17</v>
      </c>
      <c r="B344" s="196"/>
      <c r="C344" s="63"/>
      <c r="D344" s="212"/>
      <c r="E344" s="166"/>
      <c r="F344" s="166"/>
      <c r="G344" s="49">
        <f>D344</f>
        <v>0</v>
      </c>
      <c r="H344" s="1"/>
      <c r="I344" s="1"/>
      <c r="J344" s="1"/>
      <c r="K344" s="1"/>
      <c r="L344" s="1"/>
      <c r="M344" s="1"/>
    </row>
    <row r="345" spans="1:13" x14ac:dyDescent="0.25">
      <c r="A345" s="45"/>
      <c r="B345" s="196"/>
      <c r="C345" s="63"/>
      <c r="D345" s="212"/>
      <c r="E345" s="166"/>
      <c r="F345" s="166"/>
      <c r="G345" s="49">
        <f>D345</f>
        <v>0</v>
      </c>
      <c r="H345" s="1"/>
      <c r="I345" s="1"/>
      <c r="J345" s="1"/>
      <c r="K345" s="1"/>
      <c r="L345" s="1"/>
      <c r="M345" s="1"/>
    </row>
    <row r="346" spans="1:13" ht="36.75" customHeight="1" x14ac:dyDescent="0.25">
      <c r="A346" s="139" t="s">
        <v>10</v>
      </c>
      <c r="B346" s="265" t="s">
        <v>117</v>
      </c>
      <c r="C346" s="265"/>
      <c r="D346" s="265"/>
      <c r="E346" s="265"/>
      <c r="F346" s="265"/>
      <c r="G346" s="265"/>
      <c r="H346" s="265"/>
      <c r="I346" s="265"/>
      <c r="J346" s="265"/>
      <c r="K346" s="265"/>
      <c r="L346" s="265"/>
      <c r="M346" s="266"/>
    </row>
    <row r="347" spans="1:13" ht="34.5" customHeight="1" x14ac:dyDescent="0.25">
      <c r="A347" s="247" t="s">
        <v>203</v>
      </c>
      <c r="B347" s="261"/>
      <c r="C347" s="261"/>
      <c r="D347" s="261"/>
      <c r="E347" s="261"/>
      <c r="F347" s="261"/>
      <c r="G347" s="261"/>
      <c r="H347" s="261"/>
      <c r="I347" s="261"/>
      <c r="J347" s="261"/>
      <c r="K347" s="261"/>
      <c r="L347" s="261"/>
      <c r="M347" s="262"/>
    </row>
    <row r="348" spans="1:13" s="6" customFormat="1" ht="21" x14ac:dyDescent="0.25">
      <c r="A348" s="177" t="s">
        <v>119</v>
      </c>
      <c r="B348" s="130"/>
      <c r="C348" s="130"/>
      <c r="D348" s="131"/>
      <c r="E348" s="131"/>
      <c r="F348" s="131"/>
      <c r="G348" s="131"/>
      <c r="H348" s="131"/>
      <c r="I348" s="131"/>
      <c r="J348" s="131"/>
      <c r="K348" s="131"/>
      <c r="L348" s="131"/>
      <c r="M348" s="132"/>
    </row>
    <row r="349" spans="1:13" s="6" customFormat="1" ht="18.75" customHeight="1" x14ac:dyDescent="0.3">
      <c r="A349" s="236" t="s">
        <v>265</v>
      </c>
      <c r="B349" s="193"/>
      <c r="C349" s="75"/>
      <c r="D349" s="75"/>
      <c r="E349" s="75"/>
      <c r="F349" s="75"/>
      <c r="G349" s="75"/>
      <c r="H349" s="92"/>
      <c r="I349" s="252" t="s">
        <v>278</v>
      </c>
      <c r="J349" s="92"/>
      <c r="K349" s="92"/>
      <c r="L349" s="92"/>
      <c r="M349" s="240"/>
    </row>
    <row r="350" spans="1:13" s="6" customFormat="1" ht="18.75" customHeight="1" x14ac:dyDescent="0.25">
      <c r="A350" s="136" t="s">
        <v>198</v>
      </c>
      <c r="B350" s="193"/>
      <c r="C350" s="92"/>
      <c r="D350" s="83"/>
      <c r="E350" s="83"/>
      <c r="F350" s="83"/>
      <c r="G350" s="83"/>
      <c r="H350" s="92"/>
      <c r="I350" s="92"/>
      <c r="J350" s="92"/>
      <c r="K350" s="92"/>
      <c r="L350" s="92"/>
      <c r="M350" s="240"/>
    </row>
    <row r="351" spans="1:13" s="6" customFormat="1" ht="18.75" customHeight="1" x14ac:dyDescent="0.25">
      <c r="A351" s="136" t="s">
        <v>199</v>
      </c>
      <c r="B351" s="193"/>
      <c r="C351" s="92"/>
      <c r="D351" s="83"/>
      <c r="E351" s="83"/>
      <c r="F351" s="83"/>
      <c r="G351" s="83"/>
      <c r="H351" s="92"/>
      <c r="I351" s="92"/>
      <c r="J351" s="92"/>
      <c r="K351" s="92"/>
      <c r="L351" s="92"/>
      <c r="M351" s="240"/>
    </row>
    <row r="352" spans="1:13" s="6" customFormat="1" ht="18" customHeight="1" x14ac:dyDescent="0.25">
      <c r="A352" s="136" t="s">
        <v>200</v>
      </c>
      <c r="B352" s="193"/>
      <c r="C352" s="92"/>
      <c r="D352" s="83"/>
      <c r="E352" s="83"/>
      <c r="F352" s="83"/>
      <c r="G352" s="83"/>
      <c r="H352" s="92"/>
      <c r="I352" s="92"/>
      <c r="J352" s="92"/>
      <c r="K352" s="92"/>
      <c r="L352" s="92"/>
      <c r="M352" s="240"/>
    </row>
    <row r="353" spans="1:13" ht="37.5" customHeight="1" x14ac:dyDescent="0.25">
      <c r="A353" s="137" t="s">
        <v>201</v>
      </c>
      <c r="B353" s="193"/>
      <c r="C353" s="92"/>
      <c r="D353" s="83"/>
      <c r="E353" s="83"/>
      <c r="F353" s="83"/>
      <c r="G353" s="83"/>
      <c r="H353" s="5"/>
      <c r="I353" s="5"/>
      <c r="J353" s="5"/>
      <c r="K353" s="5"/>
      <c r="L353" s="5"/>
      <c r="M353" s="242"/>
    </row>
    <row r="354" spans="1:13" x14ac:dyDescent="0.25">
      <c r="A354" s="97" t="s">
        <v>28</v>
      </c>
      <c r="B354" s="96" t="s">
        <v>123</v>
      </c>
      <c r="C354" s="26"/>
      <c r="D354" s="47"/>
      <c r="E354" s="47"/>
      <c r="F354" s="47"/>
      <c r="G354" s="100"/>
      <c r="H354" s="258" t="s">
        <v>274</v>
      </c>
      <c r="I354" s="259"/>
      <c r="J354" s="259"/>
      <c r="K354" s="259"/>
      <c r="L354" s="259"/>
      <c r="M354" s="260"/>
    </row>
    <row r="355" spans="1:13" ht="38.25" customHeight="1" x14ac:dyDescent="0.35">
      <c r="A355" s="41" t="s">
        <v>29</v>
      </c>
      <c r="B355" s="62" t="s">
        <v>260</v>
      </c>
      <c r="C355" s="60" t="s">
        <v>197</v>
      </c>
      <c r="D355" s="61" t="s">
        <v>208</v>
      </c>
      <c r="E355" s="64" t="s">
        <v>205</v>
      </c>
      <c r="F355" s="64" t="s">
        <v>206</v>
      </c>
      <c r="G355" s="102" t="s">
        <v>9</v>
      </c>
      <c r="H355" s="255" t="s">
        <v>275</v>
      </c>
      <c r="I355" s="256"/>
      <c r="J355" s="255" t="s">
        <v>276</v>
      </c>
      <c r="K355" s="256"/>
      <c r="L355" s="255" t="s">
        <v>277</v>
      </c>
      <c r="M355" s="257"/>
    </row>
    <row r="356" spans="1:13" x14ac:dyDescent="0.25">
      <c r="A356" s="42"/>
      <c r="B356" s="11" t="s">
        <v>251</v>
      </c>
      <c r="C356" s="18">
        <v>20122</v>
      </c>
      <c r="D356" s="204"/>
      <c r="E356" s="194">
        <v>1</v>
      </c>
      <c r="F356" s="194">
        <v>1</v>
      </c>
      <c r="G356" s="49">
        <f>D356+(B353*(E356+F356))</f>
        <v>0</v>
      </c>
      <c r="H356" s="1"/>
      <c r="I356" s="1"/>
      <c r="J356" s="1"/>
      <c r="K356" s="1"/>
      <c r="L356" s="1"/>
      <c r="M356" s="1"/>
    </row>
    <row r="357" spans="1:13" x14ac:dyDescent="0.25">
      <c r="A357" s="42"/>
      <c r="B357" s="11" t="s">
        <v>110</v>
      </c>
      <c r="C357" s="18">
        <v>20571</v>
      </c>
      <c r="D357" s="204"/>
      <c r="E357" s="194">
        <v>1</v>
      </c>
      <c r="F357" s="194">
        <v>1</v>
      </c>
      <c r="G357" s="49">
        <f>D357+(B353*(E357+F357))</f>
        <v>0</v>
      </c>
      <c r="H357" s="1"/>
      <c r="I357" s="1"/>
      <c r="J357" s="1"/>
      <c r="K357" s="1"/>
      <c r="L357" s="1"/>
      <c r="M357" s="1"/>
    </row>
    <row r="358" spans="1:13" x14ac:dyDescent="0.25">
      <c r="A358" s="42"/>
      <c r="B358" s="1" t="s">
        <v>115</v>
      </c>
      <c r="C358" s="187"/>
      <c r="D358" s="195"/>
      <c r="E358" s="167"/>
      <c r="F358" s="167"/>
      <c r="G358" s="49">
        <f>D358</f>
        <v>0</v>
      </c>
      <c r="H358" s="1"/>
      <c r="I358" s="1"/>
      <c r="J358" s="1"/>
      <c r="K358" s="1"/>
      <c r="L358" s="1"/>
      <c r="M358" s="1"/>
    </row>
    <row r="359" spans="1:13" x14ac:dyDescent="0.25">
      <c r="A359" s="42"/>
      <c r="B359" s="196"/>
      <c r="C359" s="15"/>
      <c r="D359" s="197"/>
      <c r="E359" s="209"/>
      <c r="F359" s="209"/>
      <c r="G359" s="49">
        <f>D359+(B353*(E359+F359))</f>
        <v>0</v>
      </c>
      <c r="H359" s="1"/>
      <c r="I359" s="1"/>
      <c r="J359" s="1"/>
      <c r="K359" s="1"/>
      <c r="L359" s="1"/>
      <c r="M359" s="1"/>
    </row>
    <row r="360" spans="1:13" x14ac:dyDescent="0.25">
      <c r="A360" s="99"/>
      <c r="B360" s="196"/>
      <c r="C360" s="1"/>
      <c r="D360" s="194"/>
      <c r="E360" s="194"/>
      <c r="F360" s="194"/>
      <c r="G360" s="49">
        <f>D360+(B353*(E360+F360))</f>
        <v>0</v>
      </c>
      <c r="H360" s="1"/>
      <c r="I360" s="1"/>
      <c r="J360" s="1"/>
      <c r="K360" s="1"/>
      <c r="L360" s="1"/>
      <c r="M360" s="1"/>
    </row>
    <row r="361" spans="1:13" x14ac:dyDescent="0.25">
      <c r="A361" s="39" t="s">
        <v>17</v>
      </c>
      <c r="B361" s="217"/>
      <c r="C361" s="98"/>
      <c r="D361" s="216"/>
      <c r="E361" s="168"/>
      <c r="F361" s="168"/>
      <c r="G361" s="54">
        <f>D361</f>
        <v>0</v>
      </c>
      <c r="H361" s="1"/>
      <c r="I361" s="1"/>
      <c r="J361" s="1"/>
      <c r="K361" s="1"/>
      <c r="L361" s="1"/>
      <c r="M361" s="1"/>
    </row>
    <row r="362" spans="1:13" x14ac:dyDescent="0.25">
      <c r="A362" s="40"/>
      <c r="B362" s="198"/>
      <c r="C362" s="155"/>
      <c r="D362" s="213"/>
      <c r="E362" s="248"/>
      <c r="F362" s="248"/>
      <c r="G362" s="249">
        <f>D362</f>
        <v>0</v>
      </c>
      <c r="H362" s="13"/>
      <c r="I362" s="13"/>
      <c r="J362" s="13"/>
      <c r="K362" s="13"/>
      <c r="L362" s="13"/>
      <c r="M362" s="13"/>
    </row>
    <row r="363" spans="1:13" ht="19.5" customHeight="1" x14ac:dyDescent="0.25">
      <c r="A363" s="139" t="s">
        <v>10</v>
      </c>
      <c r="B363" s="267" t="s">
        <v>120</v>
      </c>
      <c r="C363" s="265"/>
      <c r="D363" s="265"/>
      <c r="E363" s="265"/>
      <c r="F363" s="265"/>
      <c r="G363" s="265"/>
      <c r="H363" s="265"/>
      <c r="I363" s="265"/>
      <c r="J363" s="265"/>
      <c r="K363" s="265"/>
      <c r="L363" s="265"/>
      <c r="M363" s="266"/>
    </row>
    <row r="364" spans="1:13" ht="34.5" customHeight="1" x14ac:dyDescent="0.25">
      <c r="A364" s="247" t="s">
        <v>203</v>
      </c>
      <c r="B364" s="261"/>
      <c r="C364" s="261"/>
      <c r="D364" s="261"/>
      <c r="E364" s="261"/>
      <c r="F364" s="261"/>
      <c r="G364" s="261"/>
      <c r="H364" s="261"/>
      <c r="I364" s="261"/>
      <c r="J364" s="261"/>
      <c r="K364" s="261"/>
      <c r="L364" s="261"/>
      <c r="M364" s="262"/>
    </row>
    <row r="365" spans="1:13" s="6" customFormat="1" ht="21" x14ac:dyDescent="0.25">
      <c r="A365" s="177" t="s">
        <v>121</v>
      </c>
      <c r="B365" s="130"/>
      <c r="C365" s="130"/>
      <c r="D365" s="131"/>
      <c r="E365" s="131"/>
      <c r="F365" s="131"/>
      <c r="G365" s="131"/>
      <c r="H365" s="131"/>
      <c r="I365" s="131"/>
      <c r="J365" s="131"/>
      <c r="K365" s="131"/>
      <c r="L365" s="131"/>
      <c r="M365" s="132"/>
    </row>
    <row r="366" spans="1:13" s="6" customFormat="1" ht="18.75" customHeight="1" x14ac:dyDescent="0.3">
      <c r="A366" s="236" t="s">
        <v>265</v>
      </c>
      <c r="B366" s="193"/>
      <c r="C366" s="75"/>
      <c r="D366" s="75"/>
      <c r="E366" s="75"/>
      <c r="F366" s="75"/>
      <c r="G366" s="75"/>
      <c r="H366" s="92"/>
      <c r="I366" s="252" t="s">
        <v>278</v>
      </c>
      <c r="J366" s="92"/>
      <c r="K366" s="92"/>
      <c r="L366" s="92"/>
      <c r="M366" s="240"/>
    </row>
    <row r="367" spans="1:13" s="6" customFormat="1" ht="18.75" customHeight="1" x14ac:dyDescent="0.25">
      <c r="A367" s="237" t="s">
        <v>198</v>
      </c>
      <c r="B367" s="193"/>
      <c r="C367" s="92"/>
      <c r="D367" s="83"/>
      <c r="E367" s="83"/>
      <c r="F367" s="83"/>
      <c r="G367" s="83"/>
      <c r="H367" s="92"/>
      <c r="I367" s="92"/>
      <c r="J367" s="92"/>
      <c r="K367" s="92"/>
      <c r="L367" s="92"/>
      <c r="M367" s="240"/>
    </row>
    <row r="368" spans="1:13" s="6" customFormat="1" ht="18.75" customHeight="1" x14ac:dyDescent="0.25">
      <c r="A368" s="136" t="s">
        <v>199</v>
      </c>
      <c r="B368" s="193"/>
      <c r="C368" s="92"/>
      <c r="D368" s="83"/>
      <c r="E368" s="83"/>
      <c r="F368" s="83"/>
      <c r="G368" s="83"/>
      <c r="H368" s="92"/>
      <c r="I368" s="92"/>
      <c r="J368" s="92"/>
      <c r="K368" s="92"/>
      <c r="L368" s="92"/>
      <c r="M368" s="240"/>
    </row>
    <row r="369" spans="1:13" s="6" customFormat="1" ht="18" customHeight="1" x14ac:dyDescent="0.25">
      <c r="A369" s="136" t="s">
        <v>200</v>
      </c>
      <c r="B369" s="193"/>
      <c r="C369" s="92"/>
      <c r="D369" s="83"/>
      <c r="E369" s="83"/>
      <c r="F369" s="83"/>
      <c r="G369" s="83"/>
      <c r="H369" s="92"/>
      <c r="I369" s="92"/>
      <c r="J369" s="92"/>
      <c r="K369" s="92"/>
      <c r="L369" s="92"/>
      <c r="M369" s="240"/>
    </row>
    <row r="370" spans="1:13" ht="37.5" customHeight="1" x14ac:dyDescent="0.25">
      <c r="A370" s="137" t="s">
        <v>201</v>
      </c>
      <c r="B370" s="193"/>
      <c r="C370" s="5"/>
      <c r="D370" s="33"/>
      <c r="E370" s="33"/>
      <c r="F370" s="33"/>
      <c r="G370" s="33"/>
      <c r="H370" s="5"/>
      <c r="I370" s="5"/>
      <c r="J370" s="5"/>
      <c r="K370" s="5"/>
      <c r="L370" s="5"/>
      <c r="M370" s="242"/>
    </row>
    <row r="371" spans="1:13" x14ac:dyDescent="0.25">
      <c r="A371" s="89" t="s">
        <v>28</v>
      </c>
      <c r="B371" s="96" t="s">
        <v>1</v>
      </c>
      <c r="C371" s="92"/>
      <c r="D371" s="83"/>
      <c r="E371" s="83"/>
      <c r="F371" s="83"/>
      <c r="G371" s="83"/>
      <c r="H371" s="5"/>
      <c r="I371" s="5"/>
      <c r="J371" s="5"/>
      <c r="K371" s="5"/>
      <c r="L371" s="5"/>
      <c r="M371" s="242"/>
    </row>
    <row r="372" spans="1:13" x14ac:dyDescent="0.25">
      <c r="A372" s="103"/>
      <c r="B372" s="96" t="s">
        <v>268</v>
      </c>
      <c r="C372" s="92"/>
      <c r="D372" s="83"/>
      <c r="E372" s="83"/>
      <c r="F372" s="83"/>
      <c r="G372" s="84"/>
      <c r="H372" s="258" t="s">
        <v>274</v>
      </c>
      <c r="I372" s="259"/>
      <c r="J372" s="259"/>
      <c r="K372" s="259"/>
      <c r="L372" s="259"/>
      <c r="M372" s="260"/>
    </row>
    <row r="373" spans="1:13" ht="39.75" customHeight="1" x14ac:dyDescent="0.35">
      <c r="A373" s="41" t="s">
        <v>29</v>
      </c>
      <c r="B373" s="101" t="s">
        <v>260</v>
      </c>
      <c r="C373" s="60" t="s">
        <v>197</v>
      </c>
      <c r="D373" s="61" t="s">
        <v>208</v>
      </c>
      <c r="E373" s="64" t="s">
        <v>205</v>
      </c>
      <c r="F373" s="64" t="s">
        <v>206</v>
      </c>
      <c r="G373" s="102" t="s">
        <v>9</v>
      </c>
      <c r="H373" s="255" t="s">
        <v>275</v>
      </c>
      <c r="I373" s="256"/>
      <c r="J373" s="255" t="s">
        <v>276</v>
      </c>
      <c r="K373" s="256"/>
      <c r="L373" s="255" t="s">
        <v>277</v>
      </c>
      <c r="M373" s="257"/>
    </row>
    <row r="374" spans="1:13" x14ac:dyDescent="0.25">
      <c r="A374" s="42"/>
      <c r="B374" s="11" t="s">
        <v>253</v>
      </c>
      <c r="C374" s="11">
        <v>20056</v>
      </c>
      <c r="D374" s="212"/>
      <c r="E374" s="194">
        <v>1</v>
      </c>
      <c r="F374" s="194">
        <v>1</v>
      </c>
      <c r="G374" s="49">
        <f>D374+(B370*(E374+F374))</f>
        <v>0</v>
      </c>
      <c r="H374" s="1"/>
      <c r="I374" s="1"/>
      <c r="J374" s="1"/>
      <c r="K374" s="1"/>
      <c r="L374" s="1"/>
      <c r="M374" s="1"/>
    </row>
    <row r="375" spans="1:13" x14ac:dyDescent="0.25">
      <c r="A375" s="42"/>
      <c r="B375" s="11" t="s">
        <v>254</v>
      </c>
      <c r="C375" s="11"/>
      <c r="D375" s="212"/>
      <c r="E375" s="194">
        <v>1</v>
      </c>
      <c r="F375" s="194">
        <v>1</v>
      </c>
      <c r="G375" s="49">
        <f>D375+(B370*(E375+F375))</f>
        <v>0</v>
      </c>
      <c r="H375" s="1"/>
      <c r="I375" s="1"/>
      <c r="J375" s="1"/>
      <c r="K375" s="1"/>
      <c r="L375" s="1"/>
      <c r="M375" s="1"/>
    </row>
    <row r="376" spans="1:13" x14ac:dyDescent="0.25">
      <c r="A376" s="42"/>
      <c r="B376" s="11" t="s">
        <v>122</v>
      </c>
      <c r="C376" s="11">
        <v>20098</v>
      </c>
      <c r="D376" s="212"/>
      <c r="E376" s="194">
        <v>1</v>
      </c>
      <c r="F376" s="194">
        <v>1</v>
      </c>
      <c r="G376" s="49">
        <f>D376+(B370*(E376+F376))</f>
        <v>0</v>
      </c>
      <c r="H376" s="1"/>
      <c r="I376" s="1"/>
      <c r="J376" s="1"/>
      <c r="K376" s="1"/>
      <c r="L376" s="1"/>
      <c r="M376" s="1"/>
    </row>
    <row r="377" spans="1:13" x14ac:dyDescent="0.25">
      <c r="A377" s="42"/>
      <c r="B377" s="11" t="s">
        <v>252</v>
      </c>
      <c r="C377" s="18">
        <v>20077</v>
      </c>
      <c r="D377" s="212"/>
      <c r="E377" s="194">
        <v>1</v>
      </c>
      <c r="F377" s="194">
        <v>1</v>
      </c>
      <c r="G377" s="49">
        <f>D377+(B370*(E377+F377))</f>
        <v>0</v>
      </c>
      <c r="H377" s="1"/>
      <c r="I377" s="1"/>
      <c r="J377" s="1"/>
      <c r="K377" s="1"/>
      <c r="L377" s="1"/>
      <c r="M377" s="1"/>
    </row>
    <row r="378" spans="1:13" x14ac:dyDescent="0.25">
      <c r="A378" s="42"/>
      <c r="B378" s="1" t="s">
        <v>109</v>
      </c>
      <c r="C378" s="1"/>
      <c r="D378" s="194"/>
      <c r="E378" s="167"/>
      <c r="F378" s="167"/>
      <c r="G378" s="49">
        <f>D378</f>
        <v>0</v>
      </c>
      <c r="H378" s="1"/>
      <c r="I378" s="1"/>
      <c r="J378" s="1"/>
      <c r="K378" s="1"/>
      <c r="L378" s="1"/>
      <c r="M378" s="1"/>
    </row>
    <row r="379" spans="1:13" x14ac:dyDescent="0.25">
      <c r="A379" s="42"/>
      <c r="B379" s="196"/>
      <c r="C379" s="1"/>
      <c r="D379" s="194"/>
      <c r="E379" s="194"/>
      <c r="F379" s="194"/>
      <c r="G379" s="49">
        <f>D379+(B370*(E379+F379))</f>
        <v>0</v>
      </c>
      <c r="H379" s="1"/>
      <c r="I379" s="1"/>
      <c r="J379" s="1"/>
      <c r="K379" s="1"/>
      <c r="L379" s="1"/>
      <c r="M379" s="1"/>
    </row>
    <row r="380" spans="1:13" x14ac:dyDescent="0.25">
      <c r="A380" s="43"/>
      <c r="B380" s="196"/>
      <c r="C380" s="1"/>
      <c r="D380" s="194"/>
      <c r="E380" s="194"/>
      <c r="F380" s="194"/>
      <c r="G380" s="49">
        <f>D380+(B370*(E380+F380))</f>
        <v>0</v>
      </c>
      <c r="H380" s="1"/>
      <c r="I380" s="1"/>
      <c r="J380" s="1"/>
      <c r="K380" s="1"/>
      <c r="L380" s="1"/>
      <c r="M380" s="1"/>
    </row>
    <row r="381" spans="1:13" x14ac:dyDescent="0.25">
      <c r="A381" s="106" t="s">
        <v>17</v>
      </c>
      <c r="B381" s="214"/>
      <c r="C381" s="11"/>
      <c r="D381" s="212"/>
      <c r="E381" s="166"/>
      <c r="F381" s="166"/>
      <c r="G381" s="53">
        <f>D381</f>
        <v>0</v>
      </c>
      <c r="H381" s="1"/>
      <c r="I381" s="1"/>
      <c r="J381" s="1"/>
      <c r="K381" s="1"/>
      <c r="L381" s="1"/>
      <c r="M381" s="1"/>
    </row>
    <row r="382" spans="1:13" x14ac:dyDescent="0.25">
      <c r="A382" s="40"/>
      <c r="B382" s="196"/>
      <c r="C382" s="63"/>
      <c r="D382" s="212"/>
      <c r="E382" s="166"/>
      <c r="F382" s="166"/>
      <c r="G382" s="49">
        <f>D382</f>
        <v>0</v>
      </c>
      <c r="H382" s="1"/>
      <c r="I382" s="1"/>
      <c r="J382" s="1"/>
      <c r="K382" s="1"/>
      <c r="L382" s="1"/>
      <c r="M382" s="1"/>
    </row>
    <row r="383" spans="1:13" ht="18.75" customHeight="1" x14ac:dyDescent="0.25">
      <c r="A383" s="139" t="s">
        <v>10</v>
      </c>
      <c r="B383" s="265" t="s">
        <v>124</v>
      </c>
      <c r="C383" s="265"/>
      <c r="D383" s="265"/>
      <c r="E383" s="265"/>
      <c r="F383" s="265"/>
      <c r="G383" s="265"/>
      <c r="H383" s="265"/>
      <c r="I383" s="265"/>
      <c r="J383" s="265"/>
      <c r="K383" s="265"/>
      <c r="L383" s="265"/>
      <c r="M383" s="266"/>
    </row>
    <row r="384" spans="1:13" ht="34.5" customHeight="1" x14ac:dyDescent="0.25">
      <c r="A384" s="247" t="s">
        <v>203</v>
      </c>
      <c r="B384" s="261"/>
      <c r="C384" s="261"/>
      <c r="D384" s="261"/>
      <c r="E384" s="261"/>
      <c r="F384" s="261"/>
      <c r="G384" s="261"/>
      <c r="H384" s="261"/>
      <c r="I384" s="261"/>
      <c r="J384" s="261"/>
      <c r="K384" s="261"/>
      <c r="L384" s="261"/>
      <c r="M384" s="262"/>
    </row>
    <row r="385" spans="1:13" s="6" customFormat="1" ht="21" x14ac:dyDescent="0.25">
      <c r="A385" s="177" t="s">
        <v>125</v>
      </c>
      <c r="B385" s="130"/>
      <c r="C385" s="130"/>
      <c r="D385" s="131"/>
      <c r="E385" s="131"/>
      <c r="F385" s="131"/>
      <c r="G385" s="131"/>
      <c r="H385" s="131"/>
      <c r="I385" s="131"/>
      <c r="J385" s="131"/>
      <c r="K385" s="131"/>
      <c r="L385" s="131"/>
      <c r="M385" s="132"/>
    </row>
    <row r="386" spans="1:13" s="6" customFormat="1" ht="18.75" customHeight="1" x14ac:dyDescent="0.3">
      <c r="A386" s="236" t="s">
        <v>265</v>
      </c>
      <c r="B386" s="193"/>
      <c r="C386" s="75"/>
      <c r="D386" s="75"/>
      <c r="E386" s="75"/>
      <c r="F386" s="75"/>
      <c r="G386" s="75"/>
      <c r="H386" s="92"/>
      <c r="I386" s="252" t="s">
        <v>278</v>
      </c>
      <c r="J386" s="92"/>
      <c r="K386" s="92"/>
      <c r="L386" s="92"/>
      <c r="M386" s="240"/>
    </row>
    <row r="387" spans="1:13" s="6" customFormat="1" ht="18.75" customHeight="1" x14ac:dyDescent="0.25">
      <c r="A387" s="237" t="s">
        <v>198</v>
      </c>
      <c r="B387" s="193"/>
      <c r="C387" s="92"/>
      <c r="D387" s="83"/>
      <c r="E387" s="83"/>
      <c r="F387" s="83"/>
      <c r="G387" s="83"/>
      <c r="H387" s="92"/>
      <c r="I387" s="92"/>
      <c r="J387" s="92"/>
      <c r="K387" s="92"/>
      <c r="L387" s="92"/>
      <c r="M387" s="240"/>
    </row>
    <row r="388" spans="1:13" s="6" customFormat="1" ht="18.75" customHeight="1" x14ac:dyDescent="0.25">
      <c r="A388" s="237" t="s">
        <v>199</v>
      </c>
      <c r="B388" s="193"/>
      <c r="C388" s="92"/>
      <c r="D388" s="83"/>
      <c r="E388" s="83"/>
      <c r="F388" s="83"/>
      <c r="G388" s="83"/>
      <c r="H388" s="92"/>
      <c r="I388" s="92"/>
      <c r="J388" s="92"/>
      <c r="K388" s="92"/>
      <c r="L388" s="92"/>
      <c r="M388" s="240"/>
    </row>
    <row r="389" spans="1:13" s="6" customFormat="1" ht="18" customHeight="1" x14ac:dyDescent="0.25">
      <c r="A389" s="238" t="s">
        <v>200</v>
      </c>
      <c r="B389" s="193"/>
      <c r="C389" s="92"/>
      <c r="D389" s="83"/>
      <c r="E389" s="83"/>
      <c r="F389" s="83"/>
      <c r="G389" s="83"/>
      <c r="H389" s="92"/>
      <c r="I389" s="92"/>
      <c r="J389" s="92"/>
      <c r="K389" s="92"/>
      <c r="L389" s="92"/>
      <c r="M389" s="240"/>
    </row>
    <row r="390" spans="1:13" ht="37.5" customHeight="1" x14ac:dyDescent="0.25">
      <c r="A390" s="129" t="s">
        <v>201</v>
      </c>
      <c r="B390" s="206"/>
      <c r="C390" s="5"/>
      <c r="D390" s="33"/>
      <c r="E390" s="33"/>
      <c r="F390" s="33"/>
      <c r="G390" s="33"/>
      <c r="H390" s="5"/>
      <c r="I390" s="5"/>
      <c r="J390" s="5"/>
      <c r="K390" s="5"/>
      <c r="L390" s="5"/>
      <c r="M390" s="242"/>
    </row>
    <row r="391" spans="1:13" x14ac:dyDescent="0.25">
      <c r="A391" s="77" t="s">
        <v>28</v>
      </c>
      <c r="B391" s="96" t="s">
        <v>1</v>
      </c>
      <c r="C391" s="92"/>
      <c r="D391" s="83"/>
      <c r="E391" s="83"/>
      <c r="F391" s="83"/>
      <c r="G391" s="83"/>
      <c r="H391" s="5"/>
      <c r="I391" s="5"/>
      <c r="J391" s="5"/>
      <c r="K391" s="5"/>
      <c r="L391" s="5"/>
      <c r="M391" s="242"/>
    </row>
    <row r="392" spans="1:13" x14ac:dyDescent="0.25">
      <c r="A392" s="104"/>
      <c r="B392" s="96" t="s">
        <v>268</v>
      </c>
      <c r="C392" s="5"/>
      <c r="D392" s="33"/>
      <c r="E392" s="33"/>
      <c r="F392" s="33"/>
      <c r="G392" s="134"/>
      <c r="H392" s="258" t="s">
        <v>274</v>
      </c>
      <c r="I392" s="259"/>
      <c r="J392" s="259"/>
      <c r="K392" s="259"/>
      <c r="L392" s="259"/>
      <c r="M392" s="260"/>
    </row>
    <row r="393" spans="1:13" ht="38.25" customHeight="1" x14ac:dyDescent="0.35">
      <c r="A393" s="44" t="s">
        <v>29</v>
      </c>
      <c r="B393" s="66" t="s">
        <v>262</v>
      </c>
      <c r="C393" s="60" t="s">
        <v>197</v>
      </c>
      <c r="D393" s="61" t="s">
        <v>208</v>
      </c>
      <c r="E393" s="67" t="s">
        <v>205</v>
      </c>
      <c r="F393" s="67" t="s">
        <v>206</v>
      </c>
      <c r="G393" s="56" t="s">
        <v>9</v>
      </c>
      <c r="H393" s="255" t="s">
        <v>275</v>
      </c>
      <c r="I393" s="256"/>
      <c r="J393" s="255" t="s">
        <v>276</v>
      </c>
      <c r="K393" s="256"/>
      <c r="L393" s="255" t="s">
        <v>277</v>
      </c>
      <c r="M393" s="257"/>
    </row>
    <row r="394" spans="1:13" x14ac:dyDescent="0.25">
      <c r="A394" s="42"/>
      <c r="B394" s="10" t="s">
        <v>244</v>
      </c>
      <c r="C394" s="10">
        <v>20090</v>
      </c>
      <c r="D394" s="212"/>
      <c r="E394" s="194"/>
      <c r="F394" s="194"/>
      <c r="G394" s="49">
        <f>D394+(B390*(E394+F394))</f>
        <v>0</v>
      </c>
      <c r="H394" s="1"/>
      <c r="I394" s="1"/>
      <c r="J394" s="1"/>
      <c r="K394" s="1"/>
      <c r="L394" s="1"/>
      <c r="M394" s="1"/>
    </row>
    <row r="395" spans="1:13" x14ac:dyDescent="0.25">
      <c r="A395" s="42"/>
      <c r="B395" s="196"/>
      <c r="C395" s="1"/>
      <c r="D395" s="194"/>
      <c r="E395" s="194"/>
      <c r="F395" s="194"/>
      <c r="G395" s="49">
        <f>D395+(B390*(E395+F395))</f>
        <v>0</v>
      </c>
      <c r="H395" s="1"/>
      <c r="I395" s="1"/>
      <c r="J395" s="1"/>
      <c r="K395" s="1"/>
      <c r="L395" s="1"/>
      <c r="M395" s="1"/>
    </row>
    <row r="396" spans="1:13" x14ac:dyDescent="0.25">
      <c r="A396" s="43"/>
      <c r="B396" s="196"/>
      <c r="C396" s="1"/>
      <c r="D396" s="194"/>
      <c r="E396" s="194"/>
      <c r="F396" s="194"/>
      <c r="G396" s="49">
        <f>D396+(B390*(E396+F396))</f>
        <v>0</v>
      </c>
      <c r="H396" s="1"/>
      <c r="I396" s="1"/>
      <c r="J396" s="1"/>
      <c r="K396" s="1"/>
      <c r="L396" s="1"/>
      <c r="M396" s="1"/>
    </row>
    <row r="397" spans="1:13" x14ac:dyDescent="0.25">
      <c r="A397" s="41" t="s">
        <v>17</v>
      </c>
      <c r="B397" s="11" t="s">
        <v>126</v>
      </c>
      <c r="C397" s="166"/>
      <c r="D397" s="212"/>
      <c r="E397" s="194"/>
      <c r="F397" s="194"/>
      <c r="G397" s="49">
        <f>SUM(D397:F397)</f>
        <v>0</v>
      </c>
      <c r="H397" s="1"/>
      <c r="I397" s="1"/>
      <c r="J397" s="1"/>
      <c r="K397" s="1"/>
      <c r="L397" s="1"/>
      <c r="M397" s="1"/>
    </row>
    <row r="398" spans="1:13" x14ac:dyDescent="0.25">
      <c r="A398" s="41"/>
      <c r="B398" s="11" t="s">
        <v>127</v>
      </c>
      <c r="C398" s="11">
        <v>20092</v>
      </c>
      <c r="D398" s="212"/>
      <c r="E398" s="194">
        <v>6</v>
      </c>
      <c r="F398" s="194">
        <v>6</v>
      </c>
      <c r="G398" s="49">
        <f t="shared" ref="G398:G399" si="5">SUM(D398:F398)</f>
        <v>12</v>
      </c>
      <c r="H398" s="1"/>
      <c r="I398" s="1"/>
      <c r="J398" s="1"/>
      <c r="K398" s="1"/>
      <c r="L398" s="1"/>
      <c r="M398" s="1"/>
    </row>
    <row r="399" spans="1:13" x14ac:dyDescent="0.25">
      <c r="A399" s="41"/>
      <c r="B399" s="105" t="s">
        <v>128</v>
      </c>
      <c r="C399" s="105">
        <v>20094</v>
      </c>
      <c r="D399" s="213"/>
      <c r="E399" s="209">
        <v>6</v>
      </c>
      <c r="F399" s="209">
        <v>6</v>
      </c>
      <c r="G399" s="49">
        <f t="shared" si="5"/>
        <v>12</v>
      </c>
      <c r="H399" s="1"/>
      <c r="I399" s="1"/>
      <c r="J399" s="1"/>
      <c r="K399" s="1"/>
      <c r="L399" s="1"/>
      <c r="M399" s="1"/>
    </row>
    <row r="400" spans="1:13" x14ac:dyDescent="0.25">
      <c r="A400" s="40"/>
      <c r="B400" s="196"/>
      <c r="C400" s="63"/>
      <c r="D400" s="212"/>
      <c r="E400" s="166"/>
      <c r="F400" s="166"/>
      <c r="G400" s="49">
        <f>D400</f>
        <v>0</v>
      </c>
      <c r="H400" s="1"/>
      <c r="I400" s="1"/>
      <c r="J400" s="1"/>
      <c r="K400" s="1"/>
      <c r="L400" s="1"/>
      <c r="M400" s="1"/>
    </row>
    <row r="401" spans="1:13" ht="18.75" customHeight="1" x14ac:dyDescent="0.25">
      <c r="A401" s="88" t="s">
        <v>10</v>
      </c>
      <c r="B401" s="265" t="s">
        <v>124</v>
      </c>
      <c r="C401" s="265"/>
      <c r="D401" s="265"/>
      <c r="E401" s="265"/>
      <c r="F401" s="265"/>
      <c r="G401" s="265"/>
      <c r="H401" s="265"/>
      <c r="I401" s="265"/>
      <c r="J401" s="265"/>
      <c r="K401" s="265"/>
      <c r="L401" s="265"/>
      <c r="M401" s="266"/>
    </row>
    <row r="402" spans="1:13" ht="34.5" customHeight="1" x14ac:dyDescent="0.25">
      <c r="A402" s="247" t="s">
        <v>203</v>
      </c>
      <c r="B402" s="261"/>
      <c r="C402" s="261"/>
      <c r="D402" s="261"/>
      <c r="E402" s="261"/>
      <c r="F402" s="261"/>
      <c r="G402" s="261"/>
      <c r="H402" s="261"/>
      <c r="I402" s="261"/>
      <c r="J402" s="261"/>
      <c r="K402" s="261"/>
      <c r="L402" s="261"/>
      <c r="M402" s="262"/>
    </row>
    <row r="403" spans="1:13" s="6" customFormat="1" ht="21" x14ac:dyDescent="0.25">
      <c r="A403" s="177" t="s">
        <v>129</v>
      </c>
      <c r="B403" s="130"/>
      <c r="C403" s="130"/>
      <c r="D403" s="131"/>
      <c r="E403" s="131"/>
      <c r="F403" s="131"/>
      <c r="G403" s="131"/>
      <c r="H403" s="131"/>
      <c r="I403" s="131"/>
      <c r="J403" s="131"/>
      <c r="K403" s="131"/>
      <c r="L403" s="131"/>
      <c r="M403" s="132"/>
    </row>
    <row r="404" spans="1:13" s="6" customFormat="1" ht="18.75" customHeight="1" x14ac:dyDescent="0.3">
      <c r="A404" s="236" t="s">
        <v>265</v>
      </c>
      <c r="B404" s="193"/>
      <c r="C404" s="75"/>
      <c r="D404" s="75"/>
      <c r="E404" s="75"/>
      <c r="F404" s="75"/>
      <c r="G404" s="75"/>
      <c r="H404" s="92"/>
      <c r="I404" s="252" t="s">
        <v>278</v>
      </c>
      <c r="J404" s="92"/>
      <c r="K404" s="92"/>
      <c r="L404" s="92"/>
      <c r="M404" s="240"/>
    </row>
    <row r="405" spans="1:13" s="6" customFormat="1" ht="18.75" customHeight="1" x14ac:dyDescent="0.25">
      <c r="A405" s="237" t="s">
        <v>198</v>
      </c>
      <c r="B405" s="193"/>
      <c r="C405" s="92"/>
      <c r="D405" s="83"/>
      <c r="E405" s="83"/>
      <c r="F405" s="83"/>
      <c r="G405" s="83"/>
      <c r="H405" s="92"/>
      <c r="I405" s="92"/>
      <c r="J405" s="92"/>
      <c r="K405" s="92"/>
      <c r="L405" s="92"/>
      <c r="M405" s="240"/>
    </row>
    <row r="406" spans="1:13" s="6" customFormat="1" ht="18.75" customHeight="1" x14ac:dyDescent="0.25">
      <c r="A406" s="237" t="s">
        <v>199</v>
      </c>
      <c r="B406" s="193"/>
      <c r="C406" s="92"/>
      <c r="D406" s="83"/>
      <c r="E406" s="83"/>
      <c r="F406" s="83"/>
      <c r="G406" s="83"/>
      <c r="H406" s="92"/>
      <c r="I406" s="92"/>
      <c r="J406" s="92"/>
      <c r="K406" s="92"/>
      <c r="L406" s="92"/>
      <c r="M406" s="240"/>
    </row>
    <row r="407" spans="1:13" s="6" customFormat="1" ht="18" customHeight="1" x14ac:dyDescent="0.25">
      <c r="A407" s="237" t="s">
        <v>200</v>
      </c>
      <c r="B407" s="193"/>
      <c r="C407" s="92"/>
      <c r="D407" s="83"/>
      <c r="E407" s="83"/>
      <c r="F407" s="83"/>
      <c r="G407" s="83"/>
      <c r="H407" s="92"/>
      <c r="I407" s="92"/>
      <c r="J407" s="92"/>
      <c r="K407" s="92"/>
      <c r="L407" s="92"/>
      <c r="M407" s="240"/>
    </row>
    <row r="408" spans="1:13" ht="37.5" customHeight="1" x14ac:dyDescent="0.25">
      <c r="A408" s="239" t="s">
        <v>201</v>
      </c>
      <c r="B408" s="193"/>
      <c r="C408" s="5"/>
      <c r="D408" s="33"/>
      <c r="E408" s="33"/>
      <c r="F408" s="33"/>
      <c r="G408" s="33"/>
      <c r="H408" s="5"/>
      <c r="I408" s="5"/>
      <c r="J408" s="5"/>
      <c r="K408" s="5"/>
      <c r="L408" s="5"/>
      <c r="M408" s="242"/>
    </row>
    <row r="409" spans="1:13" x14ac:dyDescent="0.25">
      <c r="A409" s="77" t="s">
        <v>28</v>
      </c>
      <c r="B409" s="91" t="s">
        <v>266</v>
      </c>
      <c r="C409" s="92"/>
      <c r="D409" s="83"/>
      <c r="E409" s="83"/>
      <c r="F409" s="83"/>
      <c r="G409" s="83"/>
      <c r="H409" s="5"/>
      <c r="I409" s="5"/>
      <c r="J409" s="5"/>
      <c r="K409" s="5"/>
      <c r="L409" s="5"/>
      <c r="M409" s="242"/>
    </row>
    <row r="410" spans="1:13" x14ac:dyDescent="0.25">
      <c r="A410" s="104"/>
      <c r="B410" s="91" t="s">
        <v>1</v>
      </c>
      <c r="C410" s="5"/>
      <c r="D410" s="33"/>
      <c r="E410" s="33"/>
      <c r="F410" s="33"/>
      <c r="G410" s="134"/>
      <c r="H410" s="258" t="s">
        <v>274</v>
      </c>
      <c r="I410" s="259"/>
      <c r="J410" s="259"/>
      <c r="K410" s="259"/>
      <c r="L410" s="259"/>
      <c r="M410" s="260"/>
    </row>
    <row r="411" spans="1:13" ht="36" customHeight="1" x14ac:dyDescent="0.35">
      <c r="A411" s="106" t="s">
        <v>29</v>
      </c>
      <c r="B411" s="62" t="s">
        <v>262</v>
      </c>
      <c r="C411" s="60" t="s">
        <v>197</v>
      </c>
      <c r="D411" s="61" t="s">
        <v>208</v>
      </c>
      <c r="E411" s="50" t="s">
        <v>205</v>
      </c>
      <c r="F411" s="50" t="s">
        <v>206</v>
      </c>
      <c r="G411" s="102" t="s">
        <v>9</v>
      </c>
      <c r="H411" s="255" t="s">
        <v>275</v>
      </c>
      <c r="I411" s="256"/>
      <c r="J411" s="255" t="s">
        <v>276</v>
      </c>
      <c r="K411" s="256"/>
      <c r="L411" s="255" t="s">
        <v>277</v>
      </c>
      <c r="M411" s="257"/>
    </row>
    <row r="412" spans="1:13" x14ac:dyDescent="0.25">
      <c r="A412" s="107"/>
      <c r="B412" s="11" t="s">
        <v>130</v>
      </c>
      <c r="C412" s="18">
        <v>20057</v>
      </c>
      <c r="D412" s="204"/>
      <c r="E412" s="194">
        <v>1</v>
      </c>
      <c r="F412" s="194"/>
      <c r="G412" s="49">
        <f>D412+(B408*(E412+F412))</f>
        <v>0</v>
      </c>
      <c r="H412" s="1"/>
      <c r="I412" s="1"/>
      <c r="J412" s="1"/>
      <c r="K412" s="1"/>
      <c r="L412" s="1"/>
      <c r="M412" s="1"/>
    </row>
    <row r="413" spans="1:13" x14ac:dyDescent="0.25">
      <c r="A413" s="107"/>
      <c r="B413" s="11" t="s">
        <v>131</v>
      </c>
      <c r="C413" s="18">
        <v>20055</v>
      </c>
      <c r="D413" s="204"/>
      <c r="E413" s="194">
        <v>1</v>
      </c>
      <c r="F413" s="194"/>
      <c r="G413" s="49">
        <f>D413+(B408*(E413+F413))</f>
        <v>0</v>
      </c>
      <c r="H413" s="1"/>
      <c r="I413" s="1"/>
      <c r="J413" s="1"/>
      <c r="K413" s="1"/>
      <c r="L413" s="1"/>
      <c r="M413" s="1"/>
    </row>
    <row r="414" spans="1:13" x14ac:dyDescent="0.25">
      <c r="A414" s="107"/>
      <c r="B414" s="11" t="s">
        <v>132</v>
      </c>
      <c r="C414" s="18">
        <v>20140</v>
      </c>
      <c r="D414" s="204"/>
      <c r="E414" s="194">
        <v>1</v>
      </c>
      <c r="F414" s="194"/>
      <c r="G414" s="49">
        <f>D414+(B408*(E414+F414))</f>
        <v>0</v>
      </c>
      <c r="H414" s="1"/>
      <c r="I414" s="1"/>
      <c r="J414" s="1"/>
      <c r="K414" s="1"/>
      <c r="L414" s="1"/>
      <c r="M414" s="1"/>
    </row>
    <row r="415" spans="1:13" x14ac:dyDescent="0.25">
      <c r="A415" s="107"/>
      <c r="B415" s="11" t="s">
        <v>168</v>
      </c>
      <c r="C415" s="18">
        <v>20160</v>
      </c>
      <c r="D415" s="204"/>
      <c r="E415" s="194">
        <v>1</v>
      </c>
      <c r="F415" s="194"/>
      <c r="G415" s="49">
        <f>D415+(B408*(E415+F415))</f>
        <v>0</v>
      </c>
      <c r="H415" s="1"/>
      <c r="I415" s="1"/>
      <c r="J415" s="1"/>
      <c r="K415" s="1"/>
      <c r="L415" s="1"/>
      <c r="M415" s="1"/>
    </row>
    <row r="416" spans="1:13" x14ac:dyDescent="0.25">
      <c r="A416" s="107"/>
      <c r="B416" s="11" t="s">
        <v>255</v>
      </c>
      <c r="C416" s="18">
        <v>20251</v>
      </c>
      <c r="D416" s="204"/>
      <c r="E416" s="194">
        <v>1</v>
      </c>
      <c r="F416" s="194"/>
      <c r="G416" s="49">
        <f>D416+(B408*(E416+F416))</f>
        <v>0</v>
      </c>
      <c r="H416" s="1"/>
      <c r="I416" s="1"/>
      <c r="J416" s="1"/>
      <c r="K416" s="1"/>
      <c r="L416" s="1"/>
      <c r="M416" s="1"/>
    </row>
    <row r="417" spans="1:13" x14ac:dyDescent="0.25">
      <c r="A417" s="107"/>
      <c r="B417" s="11" t="s">
        <v>256</v>
      </c>
      <c r="C417" s="18">
        <v>20252</v>
      </c>
      <c r="D417" s="204"/>
      <c r="E417" s="194">
        <v>1</v>
      </c>
      <c r="F417" s="194"/>
      <c r="G417" s="49">
        <f>D417+(B408*(E417+F417))</f>
        <v>0</v>
      </c>
      <c r="H417" s="1"/>
      <c r="I417" s="1"/>
      <c r="J417" s="1"/>
      <c r="K417" s="1"/>
      <c r="L417" s="1"/>
      <c r="M417" s="1"/>
    </row>
    <row r="418" spans="1:13" x14ac:dyDescent="0.25">
      <c r="A418" s="107"/>
      <c r="B418" s="18" t="s">
        <v>109</v>
      </c>
      <c r="C418" s="17"/>
      <c r="D418" s="195"/>
      <c r="E418" s="167"/>
      <c r="F418" s="167"/>
      <c r="G418" s="49">
        <f>D418</f>
        <v>0</v>
      </c>
      <c r="H418" s="1"/>
      <c r="I418" s="1"/>
      <c r="J418" s="1"/>
      <c r="K418" s="1"/>
      <c r="L418" s="1"/>
      <c r="M418" s="1"/>
    </row>
    <row r="419" spans="1:13" x14ac:dyDescent="0.25">
      <c r="A419" s="107"/>
      <c r="B419" s="196"/>
      <c r="C419" s="17"/>
      <c r="D419" s="195"/>
      <c r="E419" s="194"/>
      <c r="F419" s="194"/>
      <c r="G419" s="49">
        <f>D419+(B408*(E419+F419))</f>
        <v>0</v>
      </c>
      <c r="H419" s="1"/>
      <c r="I419" s="1"/>
      <c r="J419" s="1"/>
      <c r="K419" s="1"/>
      <c r="L419" s="1"/>
      <c r="M419" s="1"/>
    </row>
    <row r="420" spans="1:13" x14ac:dyDescent="0.25">
      <c r="A420" s="99"/>
      <c r="B420" s="198"/>
      <c r="C420" s="15"/>
      <c r="D420" s="197"/>
      <c r="E420" s="209"/>
      <c r="F420" s="209"/>
      <c r="G420" s="49">
        <f>D420+(B408*(E420+F420))</f>
        <v>0</v>
      </c>
      <c r="H420" s="1"/>
      <c r="I420" s="1"/>
      <c r="J420" s="1"/>
      <c r="K420" s="1"/>
      <c r="L420" s="1"/>
      <c r="M420" s="1"/>
    </row>
    <row r="421" spans="1:13" x14ac:dyDescent="0.25">
      <c r="A421" s="41" t="s">
        <v>17</v>
      </c>
      <c r="B421" s="18" t="s">
        <v>133</v>
      </c>
      <c r="C421" s="11"/>
      <c r="D421" s="212"/>
      <c r="E421" s="166"/>
      <c r="F421" s="166"/>
      <c r="G421" s="49">
        <f>D421</f>
        <v>0</v>
      </c>
      <c r="H421" s="1"/>
      <c r="I421" s="1"/>
      <c r="J421" s="1"/>
      <c r="K421" s="1"/>
      <c r="L421" s="1"/>
      <c r="M421" s="1"/>
    </row>
    <row r="422" spans="1:13" x14ac:dyDescent="0.25">
      <c r="A422" s="41"/>
      <c r="B422" s="11" t="s">
        <v>242</v>
      </c>
      <c r="C422" s="11">
        <v>30017</v>
      </c>
      <c r="D422" s="212"/>
      <c r="E422" s="166"/>
      <c r="F422" s="166"/>
      <c r="G422" s="49">
        <f t="shared" ref="G422:G423" si="6">D422</f>
        <v>0</v>
      </c>
      <c r="H422" s="1"/>
      <c r="I422" s="1"/>
      <c r="J422" s="1"/>
      <c r="K422" s="1"/>
      <c r="L422" s="1"/>
      <c r="M422" s="1"/>
    </row>
    <row r="423" spans="1:13" x14ac:dyDescent="0.25">
      <c r="A423" s="41"/>
      <c r="B423" s="22" t="s">
        <v>241</v>
      </c>
      <c r="C423" s="11">
        <v>30016</v>
      </c>
      <c r="D423" s="212"/>
      <c r="E423" s="166"/>
      <c r="F423" s="166"/>
      <c r="G423" s="49">
        <f t="shared" si="6"/>
        <v>0</v>
      </c>
      <c r="H423" s="1"/>
      <c r="I423" s="1"/>
      <c r="J423" s="1"/>
      <c r="K423" s="1"/>
      <c r="L423" s="1"/>
      <c r="M423" s="1"/>
    </row>
    <row r="424" spans="1:13" ht="17.25" customHeight="1" x14ac:dyDescent="0.25">
      <c r="A424" s="88" t="s">
        <v>10</v>
      </c>
      <c r="B424" s="265" t="s">
        <v>124</v>
      </c>
      <c r="C424" s="265"/>
      <c r="D424" s="265"/>
      <c r="E424" s="265"/>
      <c r="F424" s="265"/>
      <c r="G424" s="265"/>
      <c r="H424" s="265"/>
      <c r="I424" s="265"/>
      <c r="J424" s="265"/>
      <c r="K424" s="265"/>
      <c r="L424" s="265"/>
      <c r="M424" s="266"/>
    </row>
    <row r="425" spans="1:13" ht="34.5" customHeight="1" x14ac:dyDescent="0.25">
      <c r="A425" s="247" t="s">
        <v>203</v>
      </c>
      <c r="B425" s="261"/>
      <c r="C425" s="261"/>
      <c r="D425" s="261"/>
      <c r="E425" s="261"/>
      <c r="F425" s="261"/>
      <c r="G425" s="261"/>
      <c r="H425" s="261"/>
      <c r="I425" s="261"/>
      <c r="J425" s="261"/>
      <c r="K425" s="261"/>
      <c r="L425" s="261"/>
      <c r="M425" s="262"/>
    </row>
    <row r="426" spans="1:13" s="6" customFormat="1" ht="21" x14ac:dyDescent="0.25">
      <c r="A426" s="177" t="s">
        <v>139</v>
      </c>
      <c r="B426" s="130"/>
      <c r="C426" s="130"/>
      <c r="D426" s="131"/>
      <c r="E426" s="131"/>
      <c r="F426" s="131"/>
      <c r="G426" s="131"/>
      <c r="H426" s="131"/>
      <c r="I426" s="131"/>
      <c r="J426" s="131"/>
      <c r="K426" s="131"/>
      <c r="L426" s="131"/>
      <c r="M426" s="132"/>
    </row>
    <row r="427" spans="1:13" s="6" customFormat="1" ht="18.75" customHeight="1" x14ac:dyDescent="0.3">
      <c r="A427" s="236" t="s">
        <v>265</v>
      </c>
      <c r="B427" s="193"/>
      <c r="C427" s="75"/>
      <c r="D427" s="75"/>
      <c r="E427" s="75"/>
      <c r="F427" s="75"/>
      <c r="G427" s="75"/>
      <c r="H427" s="92"/>
      <c r="I427" s="252" t="s">
        <v>278</v>
      </c>
      <c r="J427" s="92"/>
      <c r="K427" s="92"/>
      <c r="L427" s="92"/>
      <c r="M427" s="240"/>
    </row>
    <row r="428" spans="1:13" s="6" customFormat="1" ht="18.75" customHeight="1" x14ac:dyDescent="0.25">
      <c r="A428" s="237" t="s">
        <v>198</v>
      </c>
      <c r="B428" s="193"/>
      <c r="C428" s="92"/>
      <c r="D428" s="83"/>
      <c r="E428" s="83"/>
      <c r="F428" s="83"/>
      <c r="G428" s="83"/>
      <c r="H428" s="92"/>
      <c r="I428" s="92"/>
      <c r="J428" s="92"/>
      <c r="K428" s="92"/>
      <c r="L428" s="92"/>
      <c r="M428" s="240"/>
    </row>
    <row r="429" spans="1:13" s="6" customFormat="1" ht="18.75" customHeight="1" x14ac:dyDescent="0.25">
      <c r="A429" s="136" t="s">
        <v>199</v>
      </c>
      <c r="B429" s="193"/>
      <c r="C429" s="92"/>
      <c r="D429" s="83"/>
      <c r="E429" s="83"/>
      <c r="F429" s="83"/>
      <c r="G429" s="83"/>
      <c r="H429" s="92"/>
      <c r="I429" s="92"/>
      <c r="J429" s="92"/>
      <c r="K429" s="92"/>
      <c r="L429" s="92"/>
      <c r="M429" s="240"/>
    </row>
    <row r="430" spans="1:13" s="6" customFormat="1" ht="18" customHeight="1" x14ac:dyDescent="0.25">
      <c r="A430" s="136" t="s">
        <v>200</v>
      </c>
      <c r="B430" s="193"/>
      <c r="C430" s="92"/>
      <c r="D430" s="83"/>
      <c r="E430" s="83"/>
      <c r="F430" s="83"/>
      <c r="G430" s="83"/>
      <c r="H430" s="92"/>
      <c r="I430" s="92"/>
      <c r="J430" s="92"/>
      <c r="K430" s="92"/>
      <c r="L430" s="92"/>
      <c r="M430" s="240"/>
    </row>
    <row r="431" spans="1:13" ht="37.5" customHeight="1" x14ac:dyDescent="0.25">
      <c r="A431" s="137" t="s">
        <v>201</v>
      </c>
      <c r="B431" s="193"/>
      <c r="C431" s="5"/>
      <c r="D431" s="33"/>
      <c r="E431" s="33"/>
      <c r="F431" s="33"/>
      <c r="G431" s="33"/>
      <c r="H431" s="5"/>
      <c r="I431" s="5"/>
      <c r="J431" s="5"/>
      <c r="K431" s="5"/>
      <c r="L431" s="5"/>
      <c r="M431" s="242"/>
    </row>
    <row r="432" spans="1:13" x14ac:dyDescent="0.25">
      <c r="A432" s="77" t="s">
        <v>28</v>
      </c>
      <c r="B432" s="91" t="s">
        <v>266</v>
      </c>
      <c r="C432" s="92"/>
      <c r="D432" s="83"/>
      <c r="E432" s="83"/>
      <c r="F432" s="83"/>
      <c r="G432" s="83"/>
      <c r="H432" s="5"/>
      <c r="I432" s="5"/>
      <c r="J432" s="5"/>
      <c r="K432" s="5"/>
      <c r="L432" s="5"/>
      <c r="M432" s="242"/>
    </row>
    <row r="433" spans="1:13" x14ac:dyDescent="0.25">
      <c r="A433" s="87"/>
      <c r="B433" s="91" t="s">
        <v>1</v>
      </c>
      <c r="C433" s="92"/>
      <c r="D433" s="83"/>
      <c r="E433" s="83"/>
      <c r="F433" s="83"/>
      <c r="G433" s="84"/>
      <c r="H433" s="258" t="s">
        <v>274</v>
      </c>
      <c r="I433" s="259"/>
      <c r="J433" s="259"/>
      <c r="K433" s="259"/>
      <c r="L433" s="259"/>
      <c r="M433" s="260"/>
    </row>
    <row r="434" spans="1:13" ht="39.75" customHeight="1" x14ac:dyDescent="0.35">
      <c r="A434" s="41" t="s">
        <v>29</v>
      </c>
      <c r="B434" s="62" t="s">
        <v>260</v>
      </c>
      <c r="C434" s="60" t="s">
        <v>197</v>
      </c>
      <c r="D434" s="61" t="s">
        <v>208</v>
      </c>
      <c r="E434" s="50" t="s">
        <v>205</v>
      </c>
      <c r="F434" s="50" t="s">
        <v>206</v>
      </c>
      <c r="G434" s="102" t="s">
        <v>9</v>
      </c>
      <c r="H434" s="255" t="s">
        <v>275</v>
      </c>
      <c r="I434" s="256"/>
      <c r="J434" s="255" t="s">
        <v>276</v>
      </c>
      <c r="K434" s="256"/>
      <c r="L434" s="255" t="s">
        <v>277</v>
      </c>
      <c r="M434" s="257"/>
    </row>
    <row r="435" spans="1:13" x14ac:dyDescent="0.25">
      <c r="A435" s="42"/>
      <c r="B435" s="1" t="s">
        <v>225</v>
      </c>
      <c r="C435" s="17"/>
      <c r="D435" s="195"/>
      <c r="E435" s="195">
        <v>1</v>
      </c>
      <c r="F435" s="195">
        <v>1</v>
      </c>
      <c r="G435" s="57">
        <f>(D435+(B431*(E435+F435)))</f>
        <v>0</v>
      </c>
      <c r="H435" s="1"/>
      <c r="I435" s="1"/>
      <c r="J435" s="1"/>
      <c r="K435" s="1"/>
      <c r="L435" s="1"/>
      <c r="M435" s="1"/>
    </row>
    <row r="436" spans="1:13" x14ac:dyDescent="0.25">
      <c r="A436" s="42"/>
      <c r="B436" s="196" t="s">
        <v>267</v>
      </c>
      <c r="C436" s="17">
        <v>20399</v>
      </c>
      <c r="D436" s="195"/>
      <c r="E436" s="195">
        <v>1</v>
      </c>
      <c r="F436" s="195">
        <v>1</v>
      </c>
      <c r="G436" s="57">
        <f>(D436+(B431*(E436+F436)))</f>
        <v>0</v>
      </c>
      <c r="H436" s="1"/>
      <c r="I436" s="1"/>
      <c r="J436" s="1"/>
      <c r="K436" s="1"/>
      <c r="L436" s="1"/>
      <c r="M436" s="1"/>
    </row>
    <row r="437" spans="1:13" x14ac:dyDescent="0.25">
      <c r="A437" s="42"/>
      <c r="B437" s="196"/>
      <c r="C437" s="17"/>
      <c r="D437" s="195"/>
      <c r="E437" s="195"/>
      <c r="F437" s="195"/>
      <c r="G437" s="57">
        <f>(D437+(B431*(E437+F437)))</f>
        <v>0</v>
      </c>
      <c r="H437" s="1"/>
      <c r="I437" s="1"/>
      <c r="J437" s="1"/>
      <c r="K437" s="1"/>
      <c r="L437" s="1"/>
      <c r="M437" s="1"/>
    </row>
    <row r="438" spans="1:13" x14ac:dyDescent="0.25">
      <c r="A438" s="42"/>
      <c r="B438" s="198"/>
      <c r="C438" s="15"/>
      <c r="D438" s="197"/>
      <c r="E438" s="197"/>
      <c r="F438" s="197"/>
      <c r="G438" s="57">
        <f>(D438+(B431*(E438+F438)))</f>
        <v>0</v>
      </c>
      <c r="H438" s="1"/>
      <c r="I438" s="1"/>
      <c r="J438" s="1"/>
      <c r="K438" s="1"/>
      <c r="L438" s="1"/>
      <c r="M438" s="1"/>
    </row>
    <row r="439" spans="1:13" x14ac:dyDescent="0.25">
      <c r="A439" s="44" t="s">
        <v>17</v>
      </c>
      <c r="B439" s="17" t="s">
        <v>257</v>
      </c>
      <c r="C439" s="1">
        <v>20136</v>
      </c>
      <c r="D439" s="194"/>
      <c r="E439" s="167"/>
      <c r="F439" s="167"/>
      <c r="G439" s="57">
        <f>D439</f>
        <v>0</v>
      </c>
      <c r="H439" s="1"/>
      <c r="I439" s="1"/>
      <c r="J439" s="1"/>
      <c r="K439" s="1"/>
      <c r="L439" s="1"/>
      <c r="M439" s="1"/>
    </row>
    <row r="440" spans="1:13" x14ac:dyDescent="0.25">
      <c r="A440" s="41"/>
      <c r="B440" s="17" t="s">
        <v>258</v>
      </c>
      <c r="C440" s="1">
        <v>30620</v>
      </c>
      <c r="D440" s="194"/>
      <c r="E440" s="167"/>
      <c r="F440" s="167"/>
      <c r="G440" s="57">
        <f t="shared" ref="G440:G441" si="7">D440</f>
        <v>0</v>
      </c>
      <c r="H440" s="1"/>
      <c r="I440" s="1"/>
      <c r="J440" s="1"/>
      <c r="K440" s="1"/>
      <c r="L440" s="1"/>
      <c r="M440" s="1"/>
    </row>
    <row r="441" spans="1:13" x14ac:dyDescent="0.25">
      <c r="A441" s="40"/>
      <c r="B441" s="196"/>
      <c r="C441" s="11"/>
      <c r="D441" s="212"/>
      <c r="E441" s="166"/>
      <c r="F441" s="166"/>
      <c r="G441" s="57">
        <f t="shared" si="7"/>
        <v>0</v>
      </c>
      <c r="H441" s="1"/>
      <c r="I441" s="1"/>
      <c r="J441" s="1"/>
      <c r="K441" s="1"/>
      <c r="L441" s="1"/>
      <c r="M441" s="1"/>
    </row>
    <row r="442" spans="1:13" ht="36" customHeight="1" x14ac:dyDescent="0.25">
      <c r="A442" s="88" t="s">
        <v>10</v>
      </c>
      <c r="B442" s="263" t="s">
        <v>35</v>
      </c>
      <c r="C442" s="263"/>
      <c r="D442" s="263"/>
      <c r="E442" s="263"/>
      <c r="F442" s="263"/>
      <c r="G442" s="263"/>
      <c r="H442" s="263"/>
      <c r="I442" s="263"/>
      <c r="J442" s="263"/>
      <c r="K442" s="263"/>
      <c r="L442" s="263"/>
      <c r="M442" s="264"/>
    </row>
    <row r="443" spans="1:13" ht="34.5" customHeight="1" x14ac:dyDescent="0.25">
      <c r="A443" s="247" t="s">
        <v>203</v>
      </c>
      <c r="B443" s="261"/>
      <c r="C443" s="261"/>
      <c r="D443" s="261"/>
      <c r="E443" s="261"/>
      <c r="F443" s="261"/>
      <c r="G443" s="261"/>
      <c r="H443" s="261"/>
      <c r="I443" s="261"/>
      <c r="J443" s="261"/>
      <c r="K443" s="261"/>
      <c r="L443" s="261"/>
      <c r="M443" s="262"/>
    </row>
    <row r="444" spans="1:13" s="6" customFormat="1" ht="21" x14ac:dyDescent="0.25">
      <c r="A444" s="177" t="s">
        <v>134</v>
      </c>
      <c r="B444" s="253"/>
      <c r="C444" s="253"/>
      <c r="D444" s="245"/>
      <c r="E444" s="245"/>
      <c r="F444" s="245"/>
      <c r="G444" s="245"/>
      <c r="H444" s="245"/>
      <c r="I444" s="245"/>
      <c r="J444" s="245"/>
      <c r="K444" s="245"/>
      <c r="L444" s="245"/>
      <c r="M444" s="254"/>
    </row>
    <row r="445" spans="1:13" s="6" customFormat="1" ht="18.75" customHeight="1" x14ac:dyDescent="0.3">
      <c r="A445" s="236" t="s">
        <v>265</v>
      </c>
      <c r="B445" s="193"/>
      <c r="C445" s="75"/>
      <c r="D445" s="75"/>
      <c r="E445" s="75"/>
      <c r="F445" s="75"/>
      <c r="G445" s="75"/>
      <c r="H445" s="92"/>
      <c r="I445" s="252" t="s">
        <v>278</v>
      </c>
      <c r="J445" s="92"/>
      <c r="K445" s="92"/>
      <c r="L445" s="92"/>
      <c r="M445" s="240"/>
    </row>
    <row r="446" spans="1:13" s="6" customFormat="1" ht="18.75" customHeight="1" x14ac:dyDescent="0.25">
      <c r="A446" s="237" t="s">
        <v>198</v>
      </c>
      <c r="B446" s="193"/>
      <c r="C446" s="92"/>
      <c r="D446" s="83"/>
      <c r="E446" s="83"/>
      <c r="F446" s="83"/>
      <c r="G446" s="83"/>
      <c r="H446" s="92"/>
      <c r="I446" s="92"/>
      <c r="J446" s="92"/>
      <c r="K446" s="92"/>
      <c r="L446" s="92"/>
      <c r="M446" s="240"/>
    </row>
    <row r="447" spans="1:13" s="6" customFormat="1" ht="18.75" customHeight="1" x14ac:dyDescent="0.25">
      <c r="A447" s="136" t="s">
        <v>199</v>
      </c>
      <c r="B447" s="193"/>
      <c r="C447" s="92"/>
      <c r="D447" s="83"/>
      <c r="E447" s="83"/>
      <c r="F447" s="83"/>
      <c r="G447" s="83"/>
      <c r="H447" s="92"/>
      <c r="I447" s="92"/>
      <c r="J447" s="92"/>
      <c r="K447" s="92"/>
      <c r="L447" s="92"/>
      <c r="M447" s="240"/>
    </row>
    <row r="448" spans="1:13" s="6" customFormat="1" ht="18" customHeight="1" x14ac:dyDescent="0.25">
      <c r="A448" s="136" t="s">
        <v>200</v>
      </c>
      <c r="B448" s="193"/>
      <c r="C448" s="92"/>
      <c r="D448" s="83"/>
      <c r="E448" s="83"/>
      <c r="F448" s="83"/>
      <c r="G448" s="83"/>
      <c r="H448" s="92"/>
      <c r="I448" s="92"/>
      <c r="J448" s="92"/>
      <c r="K448" s="92"/>
      <c r="L448" s="92"/>
      <c r="M448" s="240"/>
    </row>
    <row r="449" spans="1:13" ht="37.5" customHeight="1" x14ac:dyDescent="0.25">
      <c r="A449" s="137" t="s">
        <v>201</v>
      </c>
      <c r="B449" s="193"/>
      <c r="C449" s="5"/>
      <c r="D449" s="33"/>
      <c r="E449" s="33"/>
      <c r="F449" s="33"/>
      <c r="G449" s="33"/>
      <c r="H449" s="5"/>
      <c r="I449" s="5"/>
      <c r="J449" s="5"/>
      <c r="K449" s="5"/>
      <c r="L449" s="5"/>
      <c r="M449" s="242"/>
    </row>
    <row r="450" spans="1:13" x14ac:dyDescent="0.25">
      <c r="A450" s="77" t="s">
        <v>28</v>
      </c>
      <c r="B450" s="115" t="s">
        <v>135</v>
      </c>
      <c r="C450" s="92"/>
      <c r="D450" s="83"/>
      <c r="E450" s="83"/>
      <c r="F450" s="83"/>
      <c r="G450" s="84"/>
      <c r="H450" s="258" t="s">
        <v>274</v>
      </c>
      <c r="I450" s="259"/>
      <c r="J450" s="259"/>
      <c r="K450" s="259"/>
      <c r="L450" s="259"/>
      <c r="M450" s="260"/>
    </row>
    <row r="451" spans="1:13" ht="36.75" customHeight="1" x14ac:dyDescent="0.35">
      <c r="A451" s="65" t="s">
        <v>29</v>
      </c>
      <c r="B451" s="66" t="s">
        <v>261</v>
      </c>
      <c r="C451" s="60" t="s">
        <v>197</v>
      </c>
      <c r="D451" s="61" t="s">
        <v>208</v>
      </c>
      <c r="E451" s="67" t="s">
        <v>205</v>
      </c>
      <c r="F451" s="67" t="s">
        <v>206</v>
      </c>
      <c r="G451" s="108" t="s">
        <v>9</v>
      </c>
      <c r="H451" s="255" t="s">
        <v>275</v>
      </c>
      <c r="I451" s="256"/>
      <c r="J451" s="255" t="s">
        <v>276</v>
      </c>
      <c r="K451" s="256"/>
      <c r="L451" s="255" t="s">
        <v>277</v>
      </c>
      <c r="M451" s="257"/>
    </row>
    <row r="452" spans="1:13" x14ac:dyDescent="0.25">
      <c r="A452" s="109"/>
      <c r="B452" s="4" t="s">
        <v>57</v>
      </c>
      <c r="C452" s="23"/>
      <c r="D452" s="218"/>
      <c r="E452" s="218"/>
      <c r="F452" s="218"/>
      <c r="G452" s="58">
        <f>D452+(B448*(E452+F452))</f>
        <v>0</v>
      </c>
      <c r="H452" s="1"/>
      <c r="I452" s="1"/>
      <c r="J452" s="1"/>
      <c r="K452" s="1"/>
      <c r="L452" s="1"/>
      <c r="M452" s="1"/>
    </row>
    <row r="453" spans="1:13" x14ac:dyDescent="0.25">
      <c r="A453" s="109"/>
      <c r="B453" s="4" t="s">
        <v>58</v>
      </c>
      <c r="C453" s="23"/>
      <c r="D453" s="218"/>
      <c r="E453" s="218"/>
      <c r="F453" s="218"/>
      <c r="G453" s="58">
        <f>D453+(B448*(E453+F453))</f>
        <v>0</v>
      </c>
      <c r="H453" s="1"/>
      <c r="I453" s="1"/>
      <c r="J453" s="1"/>
      <c r="K453" s="1"/>
      <c r="L453" s="1"/>
      <c r="M453" s="1"/>
    </row>
    <row r="454" spans="1:13" x14ac:dyDescent="0.25">
      <c r="A454" s="109"/>
      <c r="B454" s="4" t="s">
        <v>59</v>
      </c>
      <c r="C454" s="23"/>
      <c r="D454" s="218"/>
      <c r="E454" s="218"/>
      <c r="F454" s="218"/>
      <c r="G454" s="58">
        <f>D454+(B448*(E454+F454))</f>
        <v>0</v>
      </c>
      <c r="H454" s="1"/>
      <c r="I454" s="1"/>
      <c r="J454" s="1"/>
      <c r="K454" s="1"/>
      <c r="L454" s="1"/>
      <c r="M454" s="1"/>
    </row>
    <row r="455" spans="1:13" x14ac:dyDescent="0.25">
      <c r="A455" s="42"/>
      <c r="B455" s="196"/>
      <c r="C455" s="17"/>
      <c r="D455" s="195"/>
      <c r="E455" s="195"/>
      <c r="F455" s="195"/>
      <c r="G455" s="58">
        <f>D455+(B448*(E455+F455))</f>
        <v>0</v>
      </c>
      <c r="H455" s="1"/>
      <c r="I455" s="1"/>
      <c r="J455" s="1"/>
      <c r="K455" s="1"/>
      <c r="L455" s="1"/>
      <c r="M455" s="1"/>
    </row>
    <row r="456" spans="1:13" x14ac:dyDescent="0.25">
      <c r="A456" s="42"/>
      <c r="B456" s="196"/>
      <c r="C456" s="17"/>
      <c r="D456" s="195"/>
      <c r="E456" s="195"/>
      <c r="F456" s="195"/>
      <c r="G456" s="58">
        <f>D456+(B448*(E456+F456))</f>
        <v>0</v>
      </c>
      <c r="H456" s="1"/>
      <c r="I456" s="1"/>
      <c r="J456" s="1"/>
      <c r="K456" s="1"/>
      <c r="L456" s="1"/>
      <c r="M456" s="1"/>
    </row>
    <row r="457" spans="1:13" x14ac:dyDescent="0.25">
      <c r="A457" s="43"/>
      <c r="B457" s="196"/>
      <c r="C457" s="17"/>
      <c r="D457" s="195"/>
      <c r="E457" s="195"/>
      <c r="F457" s="195"/>
      <c r="G457" s="58">
        <f>D457+(B448*(E457+F457))</f>
        <v>0</v>
      </c>
      <c r="H457" s="1"/>
      <c r="I457" s="1"/>
      <c r="J457" s="1"/>
      <c r="K457" s="1"/>
      <c r="L457" s="1"/>
      <c r="M457" s="1"/>
    </row>
    <row r="458" spans="1:13" ht="30.75" customHeight="1" x14ac:dyDescent="0.25">
      <c r="A458" s="159" t="s">
        <v>17</v>
      </c>
      <c r="B458" s="127" t="s">
        <v>136</v>
      </c>
      <c r="C458" s="128"/>
      <c r="D458" s="219"/>
      <c r="E458" s="165"/>
      <c r="F458" s="165"/>
      <c r="G458" s="163">
        <f>D458</f>
        <v>0</v>
      </c>
      <c r="H458" s="1"/>
      <c r="I458" s="1"/>
      <c r="J458" s="1"/>
      <c r="K458" s="1"/>
      <c r="L458" s="1"/>
      <c r="M458" s="1"/>
    </row>
    <row r="459" spans="1:13" x14ac:dyDescent="0.25">
      <c r="A459" s="40"/>
      <c r="B459" s="196"/>
      <c r="C459" s="11"/>
      <c r="D459" s="212"/>
      <c r="E459" s="166"/>
      <c r="F459" s="166"/>
      <c r="G459" s="49">
        <f>D459</f>
        <v>0</v>
      </c>
      <c r="H459" s="1"/>
      <c r="I459" s="1"/>
      <c r="J459" s="1"/>
      <c r="K459" s="1"/>
      <c r="L459" s="1"/>
      <c r="M459" s="1"/>
    </row>
    <row r="460" spans="1:13" ht="22.5" customHeight="1" x14ac:dyDescent="0.25">
      <c r="A460" s="135" t="s">
        <v>10</v>
      </c>
      <c r="B460" s="110" t="s">
        <v>124</v>
      </c>
      <c r="C460" s="110"/>
      <c r="D460" s="110"/>
      <c r="E460" s="110"/>
      <c r="F460" s="110"/>
      <c r="G460" s="110"/>
      <c r="H460" s="110"/>
      <c r="I460" s="110"/>
      <c r="J460" s="110"/>
      <c r="K460" s="110"/>
      <c r="L460" s="110"/>
      <c r="M460" s="140"/>
    </row>
    <row r="461" spans="1:13" ht="34.5" customHeight="1" x14ac:dyDescent="0.25">
      <c r="A461" s="247" t="s">
        <v>203</v>
      </c>
      <c r="B461" s="261"/>
      <c r="C461" s="261"/>
      <c r="D461" s="261"/>
      <c r="E461" s="261"/>
      <c r="F461" s="261"/>
      <c r="G461" s="261"/>
      <c r="H461" s="261"/>
      <c r="I461" s="261"/>
      <c r="J461" s="261"/>
      <c r="K461" s="261"/>
      <c r="L461" s="261"/>
      <c r="M461" s="262"/>
    </row>
    <row r="462" spans="1:13" s="6" customFormat="1" ht="21" x14ac:dyDescent="0.25">
      <c r="A462" s="177" t="s">
        <v>140</v>
      </c>
      <c r="B462" s="253"/>
      <c r="C462" s="253"/>
      <c r="D462" s="245"/>
      <c r="E462" s="245"/>
      <c r="F462" s="245"/>
      <c r="G462" s="245"/>
      <c r="H462" s="245"/>
      <c r="I462" s="245"/>
      <c r="J462" s="245"/>
      <c r="K462" s="245"/>
      <c r="L462" s="245"/>
      <c r="M462" s="254"/>
    </row>
    <row r="463" spans="1:13" s="6" customFormat="1" ht="18.75" customHeight="1" x14ac:dyDescent="0.3">
      <c r="A463" s="236" t="s">
        <v>265</v>
      </c>
      <c r="B463" s="193"/>
      <c r="C463" s="75"/>
      <c r="D463" s="75"/>
      <c r="E463" s="75"/>
      <c r="F463" s="75"/>
      <c r="G463" s="75"/>
      <c r="H463" s="92"/>
      <c r="I463" s="252" t="s">
        <v>278</v>
      </c>
      <c r="J463" s="92"/>
      <c r="K463" s="92"/>
      <c r="L463" s="92"/>
      <c r="M463" s="240"/>
    </row>
    <row r="464" spans="1:13" s="6" customFormat="1" ht="18.75" customHeight="1" x14ac:dyDescent="0.25">
      <c r="A464" s="136" t="s">
        <v>198</v>
      </c>
      <c r="B464" s="193"/>
      <c r="C464" s="92"/>
      <c r="D464" s="83"/>
      <c r="E464" s="83"/>
      <c r="F464" s="83"/>
      <c r="G464" s="83"/>
      <c r="H464" s="92"/>
      <c r="I464" s="92"/>
      <c r="J464" s="92"/>
      <c r="K464" s="92"/>
      <c r="L464" s="92"/>
      <c r="M464" s="240"/>
    </row>
    <row r="465" spans="1:13" s="6" customFormat="1" ht="18.75" customHeight="1" x14ac:dyDescent="0.25">
      <c r="A465" s="136" t="s">
        <v>199</v>
      </c>
      <c r="B465" s="193"/>
      <c r="C465" s="92"/>
      <c r="D465" s="83"/>
      <c r="E465" s="83"/>
      <c r="F465" s="83"/>
      <c r="G465" s="83"/>
      <c r="H465" s="92"/>
      <c r="I465" s="92"/>
      <c r="J465" s="92"/>
      <c r="K465" s="92"/>
      <c r="L465" s="92"/>
      <c r="M465" s="240"/>
    </row>
    <row r="466" spans="1:13" s="6" customFormat="1" ht="18" customHeight="1" x14ac:dyDescent="0.25">
      <c r="A466" s="136" t="s">
        <v>200</v>
      </c>
      <c r="B466" s="193"/>
      <c r="C466" s="92"/>
      <c r="D466" s="83"/>
      <c r="E466" s="83"/>
      <c r="F466" s="83"/>
      <c r="G466" s="83"/>
      <c r="H466" s="92"/>
      <c r="I466" s="92"/>
      <c r="J466" s="92"/>
      <c r="K466" s="92"/>
      <c r="L466" s="92"/>
      <c r="M466" s="240"/>
    </row>
    <row r="467" spans="1:13" ht="37.5" customHeight="1" x14ac:dyDescent="0.25">
      <c r="A467" s="137" t="s">
        <v>201</v>
      </c>
      <c r="B467" s="206"/>
      <c r="C467" s="5"/>
      <c r="D467" s="33"/>
      <c r="E467" s="33"/>
      <c r="F467" s="33"/>
      <c r="G467" s="134"/>
      <c r="H467" s="258" t="s">
        <v>274</v>
      </c>
      <c r="I467" s="259"/>
      <c r="J467" s="259"/>
      <c r="K467" s="259"/>
      <c r="L467" s="259"/>
      <c r="M467" s="260"/>
    </row>
    <row r="468" spans="1:13" ht="36.75" customHeight="1" x14ac:dyDescent="0.35">
      <c r="A468" s="65" t="s">
        <v>29</v>
      </c>
      <c r="B468" s="66" t="s">
        <v>260</v>
      </c>
      <c r="C468" s="60" t="s">
        <v>197</v>
      </c>
      <c r="D468" s="68" t="s">
        <v>208</v>
      </c>
      <c r="E468" s="67" t="s">
        <v>205</v>
      </c>
      <c r="F468" s="67" t="s">
        <v>206</v>
      </c>
      <c r="G468" s="108" t="s">
        <v>9</v>
      </c>
      <c r="H468" s="255" t="s">
        <v>275</v>
      </c>
      <c r="I468" s="256"/>
      <c r="J468" s="255" t="s">
        <v>276</v>
      </c>
      <c r="K468" s="256"/>
      <c r="L468" s="255" t="s">
        <v>277</v>
      </c>
      <c r="M468" s="257"/>
    </row>
    <row r="469" spans="1:13" x14ac:dyDescent="0.25">
      <c r="A469" s="42"/>
      <c r="B469" s="4" t="s">
        <v>36</v>
      </c>
      <c r="C469" s="23"/>
      <c r="D469" s="222">
        <v>1</v>
      </c>
      <c r="E469" s="222">
        <v>1</v>
      </c>
      <c r="F469" s="223"/>
      <c r="G469" s="58">
        <f>(D469+(B467*(E469+F469)))</f>
        <v>1</v>
      </c>
      <c r="H469" s="1"/>
      <c r="I469" s="1"/>
      <c r="J469" s="1"/>
      <c r="K469" s="1"/>
      <c r="L469" s="1"/>
      <c r="M469" s="1"/>
    </row>
    <row r="470" spans="1:13" x14ac:dyDescent="0.25">
      <c r="A470" s="42"/>
      <c r="B470" s="4" t="s">
        <v>243</v>
      </c>
      <c r="C470" s="23">
        <v>30019</v>
      </c>
      <c r="D470" s="222">
        <v>1</v>
      </c>
      <c r="E470" s="222">
        <v>1</v>
      </c>
      <c r="F470" s="224"/>
      <c r="G470" s="58">
        <f>(D470+(B467*(E470+F470)))</f>
        <v>1</v>
      </c>
      <c r="H470" s="1"/>
      <c r="I470" s="1"/>
      <c r="J470" s="1"/>
      <c r="K470" s="1"/>
      <c r="L470" s="1"/>
      <c r="M470" s="1"/>
    </row>
    <row r="471" spans="1:13" x14ac:dyDescent="0.25">
      <c r="A471" s="42"/>
      <c r="B471" s="4" t="s">
        <v>37</v>
      </c>
      <c r="C471" s="23"/>
      <c r="D471" s="222">
        <v>1</v>
      </c>
      <c r="E471" s="222">
        <v>1</v>
      </c>
      <c r="F471" s="224"/>
      <c r="G471" s="58">
        <f>(D471+(B467*(E471+F471)))</f>
        <v>1</v>
      </c>
      <c r="H471" s="1"/>
      <c r="I471" s="1"/>
      <c r="J471" s="1"/>
      <c r="K471" s="1"/>
      <c r="L471" s="1"/>
      <c r="M471" s="1"/>
    </row>
    <row r="472" spans="1:13" x14ac:dyDescent="0.25">
      <c r="A472" s="42"/>
      <c r="B472" s="25" t="s">
        <v>137</v>
      </c>
      <c r="C472" s="30"/>
      <c r="D472" s="225"/>
      <c r="E472" s="225"/>
      <c r="F472" s="224"/>
      <c r="G472" s="58">
        <f>(D472+(B467*(E472+F472)))</f>
        <v>0</v>
      </c>
      <c r="H472" s="1"/>
      <c r="I472" s="1"/>
      <c r="J472" s="1"/>
      <c r="K472" s="1"/>
      <c r="L472" s="1"/>
      <c r="M472" s="1"/>
    </row>
    <row r="473" spans="1:13" x14ac:dyDescent="0.25">
      <c r="A473" s="42"/>
      <c r="B473" s="1" t="s">
        <v>91</v>
      </c>
      <c r="C473" s="17">
        <v>20112</v>
      </c>
      <c r="D473" s="222"/>
      <c r="E473" s="222">
        <v>1</v>
      </c>
      <c r="F473" s="224"/>
      <c r="G473" s="58">
        <f>(D473+(B467*(E473+F473)))</f>
        <v>0</v>
      </c>
      <c r="H473" s="1"/>
      <c r="I473" s="1"/>
      <c r="J473" s="1"/>
      <c r="K473" s="1"/>
      <c r="L473" s="1"/>
      <c r="M473" s="1"/>
    </row>
    <row r="474" spans="1:13" x14ac:dyDescent="0.25">
      <c r="A474" s="42"/>
      <c r="B474" s="4" t="s">
        <v>38</v>
      </c>
      <c r="C474" s="23">
        <v>20083</v>
      </c>
      <c r="D474" s="222"/>
      <c r="E474" s="222">
        <v>1</v>
      </c>
      <c r="F474" s="224"/>
      <c r="G474" s="58">
        <f>(D474+(B467*(E474+F474)))</f>
        <v>0</v>
      </c>
      <c r="H474" s="1"/>
      <c r="I474" s="1"/>
      <c r="J474" s="1"/>
      <c r="K474" s="1"/>
      <c r="L474" s="1"/>
      <c r="M474" s="1"/>
    </row>
    <row r="475" spans="1:13" x14ac:dyDescent="0.25">
      <c r="A475" s="42"/>
      <c r="B475" s="196"/>
      <c r="C475" s="17"/>
      <c r="D475" s="226"/>
      <c r="E475" s="226"/>
      <c r="F475" s="227"/>
      <c r="G475" s="58">
        <f>(D475+(B467*(E475+F475)))</f>
        <v>0</v>
      </c>
      <c r="H475" s="1"/>
      <c r="I475" s="1"/>
      <c r="J475" s="1"/>
      <c r="K475" s="1"/>
      <c r="L475" s="1"/>
      <c r="M475" s="1"/>
    </row>
    <row r="476" spans="1:13" x14ac:dyDescent="0.25">
      <c r="A476" s="42"/>
      <c r="B476" s="7" t="s">
        <v>39</v>
      </c>
      <c r="C476" s="15"/>
      <c r="D476" s="228">
        <v>1</v>
      </c>
      <c r="E476" s="228"/>
      <c r="F476" s="229"/>
      <c r="G476" s="58">
        <f>(D476+(B467*(E476+F476)))</f>
        <v>1</v>
      </c>
      <c r="H476" s="1"/>
      <c r="I476" s="1"/>
      <c r="J476" s="1"/>
      <c r="K476" s="1"/>
      <c r="L476" s="1"/>
      <c r="M476" s="1"/>
    </row>
    <row r="477" spans="1:13" ht="18.75" customHeight="1" x14ac:dyDescent="0.25">
      <c r="A477" s="109"/>
      <c r="B477" s="7" t="s">
        <v>41</v>
      </c>
      <c r="C477" s="7"/>
      <c r="D477" s="221">
        <v>1</v>
      </c>
      <c r="E477" s="221"/>
      <c r="F477" s="221"/>
      <c r="G477" s="58">
        <f t="shared" ref="G477" si="8">(D477+(B475*(E477+F477)))</f>
        <v>1</v>
      </c>
      <c r="H477" s="1"/>
      <c r="I477" s="1"/>
      <c r="J477" s="1"/>
      <c r="K477" s="1"/>
      <c r="L477" s="1"/>
      <c r="M477" s="1"/>
    </row>
    <row r="478" spans="1:13" x14ac:dyDescent="0.25">
      <c r="A478" s="42"/>
      <c r="B478" s="7" t="s">
        <v>40</v>
      </c>
      <c r="C478" s="7"/>
      <c r="D478" s="221">
        <v>1</v>
      </c>
      <c r="E478" s="221"/>
      <c r="F478" s="221"/>
      <c r="G478" s="58">
        <f>(D478+(B467*(E478+F478)))</f>
        <v>1</v>
      </c>
      <c r="H478" s="1"/>
      <c r="I478" s="1"/>
      <c r="J478" s="1"/>
      <c r="K478" s="1"/>
      <c r="L478" s="1"/>
      <c r="M478" s="1"/>
    </row>
    <row r="479" spans="1:13" x14ac:dyDescent="0.25">
      <c r="A479" s="42"/>
      <c r="B479" s="7" t="s">
        <v>259</v>
      </c>
      <c r="C479" s="7">
        <v>30561</v>
      </c>
      <c r="D479" s="221">
        <v>1</v>
      </c>
      <c r="E479" s="221"/>
      <c r="F479" s="221"/>
      <c r="G479" s="58">
        <f>(D479+(B467*(E479+F479)))</f>
        <v>1</v>
      </c>
      <c r="H479" s="1"/>
      <c r="I479" s="1"/>
      <c r="J479" s="1"/>
      <c r="K479" s="1"/>
      <c r="L479" s="1"/>
      <c r="M479" s="1"/>
    </row>
    <row r="480" spans="1:13" x14ac:dyDescent="0.25">
      <c r="A480" s="42"/>
      <c r="B480" s="7" t="s">
        <v>42</v>
      </c>
      <c r="C480" s="7"/>
      <c r="D480" s="221">
        <v>1</v>
      </c>
      <c r="E480" s="221"/>
      <c r="F480" s="221"/>
      <c r="G480" s="58">
        <f>(D480+(B467*(E480+F480)))</f>
        <v>1</v>
      </c>
      <c r="H480" s="1"/>
      <c r="I480" s="1"/>
      <c r="J480" s="1"/>
      <c r="K480" s="1"/>
      <c r="L480" s="1"/>
      <c r="M480" s="1"/>
    </row>
    <row r="481" spans="1:13" x14ac:dyDescent="0.25">
      <c r="A481" s="43"/>
      <c r="B481" s="7" t="s">
        <v>43</v>
      </c>
      <c r="C481" s="7"/>
      <c r="D481" s="221" t="s">
        <v>209</v>
      </c>
      <c r="E481" s="221"/>
      <c r="F481" s="221"/>
      <c r="G481" s="58"/>
      <c r="H481" s="1"/>
      <c r="I481" s="1"/>
      <c r="J481" s="1"/>
      <c r="K481" s="1"/>
      <c r="L481" s="1"/>
      <c r="M481" s="1"/>
    </row>
    <row r="482" spans="1:13" x14ac:dyDescent="0.25">
      <c r="A482" s="65" t="s">
        <v>17</v>
      </c>
      <c r="B482" s="7" t="s">
        <v>48</v>
      </c>
      <c r="C482" s="7"/>
      <c r="D482" s="222"/>
      <c r="E482" s="156"/>
      <c r="F482" s="156"/>
      <c r="G482" s="156"/>
      <c r="H482" s="1"/>
      <c r="I482" s="1"/>
      <c r="J482" s="1"/>
      <c r="K482" s="1"/>
      <c r="L482" s="1"/>
      <c r="M482" s="1"/>
    </row>
    <row r="483" spans="1:13" x14ac:dyDescent="0.25">
      <c r="A483" s="109"/>
      <c r="B483" s="7" t="s">
        <v>45</v>
      </c>
      <c r="C483" s="7"/>
      <c r="D483" s="222"/>
      <c r="E483" s="156"/>
      <c r="F483" s="156"/>
      <c r="G483" s="156"/>
      <c r="H483" s="1"/>
      <c r="I483" s="1"/>
      <c r="J483" s="1"/>
      <c r="K483" s="1"/>
      <c r="L483" s="1"/>
      <c r="M483" s="1"/>
    </row>
    <row r="484" spans="1:13" x14ac:dyDescent="0.25">
      <c r="A484" s="109"/>
      <c r="B484" s="7" t="s">
        <v>46</v>
      </c>
      <c r="C484" s="7"/>
      <c r="D484" s="222"/>
      <c r="E484" s="156"/>
      <c r="F484" s="156"/>
      <c r="G484" s="156"/>
      <c r="H484" s="1"/>
      <c r="I484" s="1"/>
      <c r="J484" s="1"/>
      <c r="K484" s="1"/>
      <c r="L484" s="1"/>
      <c r="M484" s="1"/>
    </row>
    <row r="485" spans="1:13" x14ac:dyDescent="0.25">
      <c r="A485" s="109"/>
      <c r="B485" s="7" t="s">
        <v>47</v>
      </c>
      <c r="C485" s="7"/>
      <c r="D485" s="221"/>
      <c r="E485" s="156"/>
      <c r="F485" s="156"/>
      <c r="G485" s="58">
        <f t="shared" ref="G485:G489" si="9">D485</f>
        <v>0</v>
      </c>
      <c r="H485" s="1"/>
      <c r="I485" s="1"/>
      <c r="J485" s="1"/>
      <c r="K485" s="1"/>
      <c r="L485" s="1"/>
      <c r="M485" s="1"/>
    </row>
    <row r="486" spans="1:13" x14ac:dyDescent="0.25">
      <c r="A486" s="109"/>
      <c r="B486" s="7" t="s">
        <v>50</v>
      </c>
      <c r="C486" s="7"/>
      <c r="D486" s="221"/>
      <c r="E486" s="156"/>
      <c r="F486" s="156"/>
      <c r="G486" s="58">
        <f t="shared" si="9"/>
        <v>0</v>
      </c>
      <c r="H486" s="1"/>
      <c r="I486" s="1"/>
      <c r="J486" s="1"/>
      <c r="K486" s="1"/>
      <c r="L486" s="1"/>
      <c r="M486" s="1"/>
    </row>
    <row r="487" spans="1:13" x14ac:dyDescent="0.25">
      <c r="A487" s="109"/>
      <c r="B487" s="7" t="s">
        <v>259</v>
      </c>
      <c r="C487" s="7">
        <v>30561</v>
      </c>
      <c r="D487" s="222"/>
      <c r="E487" s="156"/>
      <c r="F487" s="156"/>
      <c r="G487" s="156"/>
      <c r="H487" s="1"/>
      <c r="I487" s="1"/>
      <c r="J487" s="1"/>
      <c r="K487" s="1"/>
      <c r="L487" s="1"/>
      <c r="M487" s="1"/>
    </row>
    <row r="488" spans="1:13" x14ac:dyDescent="0.25">
      <c r="A488" s="109"/>
      <c r="B488" s="7" t="s">
        <v>233</v>
      </c>
      <c r="C488" s="7"/>
      <c r="D488" s="222"/>
      <c r="E488" s="156"/>
      <c r="F488" s="156"/>
      <c r="G488" s="156"/>
      <c r="H488" s="1"/>
      <c r="I488" s="1"/>
      <c r="J488" s="1"/>
      <c r="K488" s="1"/>
      <c r="L488" s="1"/>
      <c r="M488" s="1"/>
    </row>
    <row r="489" spans="1:13" x14ac:dyDescent="0.25">
      <c r="A489" s="46"/>
      <c r="B489" s="220"/>
      <c r="C489" s="7"/>
      <c r="D489" s="221"/>
      <c r="E489" s="156"/>
      <c r="F489" s="156"/>
      <c r="G489" s="58">
        <f t="shared" si="9"/>
        <v>0</v>
      </c>
      <c r="H489" s="1"/>
      <c r="I489" s="1"/>
      <c r="J489" s="1"/>
      <c r="K489" s="1"/>
      <c r="L489" s="1"/>
      <c r="M489" s="1"/>
    </row>
    <row r="490" spans="1:13" ht="15.75" customHeight="1" x14ac:dyDescent="0.25">
      <c r="A490" s="141" t="s">
        <v>10</v>
      </c>
      <c r="B490" s="111" t="s">
        <v>44</v>
      </c>
      <c r="C490" s="111"/>
      <c r="D490" s="111"/>
      <c r="E490" s="111"/>
      <c r="F490" s="111"/>
      <c r="G490" s="111"/>
      <c r="H490" s="111"/>
      <c r="I490" s="111"/>
      <c r="J490" s="111"/>
      <c r="K490" s="111"/>
      <c r="L490" s="111"/>
      <c r="M490" s="142"/>
    </row>
    <row r="491" spans="1:13" x14ac:dyDescent="0.25">
      <c r="A491" s="80"/>
      <c r="B491" s="112" t="s">
        <v>49</v>
      </c>
      <c r="C491" s="112"/>
      <c r="D491" s="112"/>
      <c r="E491" s="112"/>
      <c r="F491" s="112"/>
      <c r="G491" s="112"/>
      <c r="H491" s="112"/>
      <c r="I491" s="112"/>
      <c r="J491" s="112"/>
      <c r="K491" s="112"/>
      <c r="L491" s="112"/>
      <c r="M491" s="143"/>
    </row>
    <row r="492" spans="1:13" ht="34.5" customHeight="1" x14ac:dyDescent="0.25">
      <c r="A492" s="247" t="s">
        <v>203</v>
      </c>
      <c r="B492" s="261"/>
      <c r="C492" s="261"/>
      <c r="D492" s="261"/>
      <c r="E492" s="261"/>
      <c r="F492" s="261"/>
      <c r="G492" s="261"/>
      <c r="H492" s="261"/>
      <c r="I492" s="261"/>
      <c r="J492" s="261"/>
      <c r="K492" s="261"/>
      <c r="L492" s="261"/>
      <c r="M492" s="262"/>
    </row>
    <row r="493" spans="1:13" s="6" customFormat="1" ht="21" x14ac:dyDescent="0.25">
      <c r="A493" s="177" t="s">
        <v>146</v>
      </c>
      <c r="B493" s="253"/>
      <c r="C493" s="253"/>
      <c r="D493" s="245"/>
      <c r="E493" s="245"/>
      <c r="F493" s="245"/>
      <c r="G493" s="245"/>
      <c r="H493" s="245"/>
      <c r="I493" s="245"/>
      <c r="J493" s="245"/>
      <c r="K493" s="245"/>
      <c r="L493" s="245"/>
      <c r="M493" s="254"/>
    </row>
    <row r="494" spans="1:13" s="6" customFormat="1" ht="18.75" customHeight="1" x14ac:dyDescent="0.3">
      <c r="A494" s="236" t="s">
        <v>265</v>
      </c>
      <c r="B494" s="193"/>
      <c r="C494" s="75"/>
      <c r="D494" s="75"/>
      <c r="E494" s="75"/>
      <c r="F494" s="75"/>
      <c r="G494" s="75"/>
      <c r="H494" s="92"/>
      <c r="I494" s="252" t="s">
        <v>278</v>
      </c>
      <c r="J494" s="92"/>
      <c r="K494" s="92"/>
      <c r="L494" s="92"/>
      <c r="M494" s="240"/>
    </row>
    <row r="495" spans="1:13" s="6" customFormat="1" ht="18.75" customHeight="1" x14ac:dyDescent="0.25">
      <c r="A495" s="136" t="s">
        <v>198</v>
      </c>
      <c r="B495" s="193"/>
      <c r="C495" s="92"/>
      <c r="D495" s="83"/>
      <c r="E495" s="83"/>
      <c r="F495" s="83"/>
      <c r="G495" s="83"/>
      <c r="H495" s="92"/>
      <c r="I495" s="92"/>
      <c r="J495" s="92"/>
      <c r="K495" s="92"/>
      <c r="L495" s="92"/>
      <c r="M495" s="240"/>
    </row>
    <row r="496" spans="1:13" s="6" customFormat="1" ht="18.75" customHeight="1" x14ac:dyDescent="0.25">
      <c r="A496" s="136" t="s">
        <v>199</v>
      </c>
      <c r="B496" s="193"/>
      <c r="C496" s="92"/>
      <c r="D496" s="83"/>
      <c r="E496" s="83"/>
      <c r="F496" s="83"/>
      <c r="G496" s="83"/>
      <c r="H496" s="92"/>
      <c r="I496" s="92"/>
      <c r="J496" s="92"/>
      <c r="K496" s="92"/>
      <c r="L496" s="92"/>
      <c r="M496" s="240"/>
    </row>
    <row r="497" spans="1:13" s="6" customFormat="1" ht="18" customHeight="1" x14ac:dyDescent="0.25">
      <c r="A497" s="136" t="s">
        <v>200</v>
      </c>
      <c r="B497" s="193"/>
      <c r="C497" s="92"/>
      <c r="D497" s="83"/>
      <c r="E497" s="83"/>
      <c r="F497" s="83"/>
      <c r="G497" s="83"/>
      <c r="H497" s="244"/>
      <c r="I497" s="92"/>
      <c r="J497" s="92"/>
      <c r="K497" s="92"/>
      <c r="L497" s="92"/>
      <c r="M497" s="240"/>
    </row>
    <row r="498" spans="1:13" ht="37.5" customHeight="1" x14ac:dyDescent="0.25">
      <c r="A498" s="137" t="s">
        <v>201</v>
      </c>
      <c r="B498" s="193"/>
      <c r="C498" s="5"/>
      <c r="D498" s="33"/>
      <c r="E498" s="33"/>
      <c r="F498" s="33"/>
      <c r="G498" s="134"/>
      <c r="H498" s="258" t="s">
        <v>274</v>
      </c>
      <c r="I498" s="259"/>
      <c r="J498" s="259"/>
      <c r="K498" s="259"/>
      <c r="L498" s="259"/>
      <c r="M498" s="260"/>
    </row>
    <row r="499" spans="1:13" ht="41.25" customHeight="1" x14ac:dyDescent="0.25">
      <c r="A499" s="65" t="s">
        <v>29</v>
      </c>
      <c r="B499" s="66" t="s">
        <v>207</v>
      </c>
      <c r="C499" s="60" t="s">
        <v>197</v>
      </c>
      <c r="D499" s="68" t="s">
        <v>208</v>
      </c>
      <c r="E499" s="67" t="s">
        <v>205</v>
      </c>
      <c r="F499" s="67" t="s">
        <v>206</v>
      </c>
      <c r="G499" s="69" t="s">
        <v>9</v>
      </c>
      <c r="H499" s="255" t="s">
        <v>275</v>
      </c>
      <c r="I499" s="256"/>
      <c r="J499" s="255" t="s">
        <v>276</v>
      </c>
      <c r="K499" s="256"/>
      <c r="L499" s="255" t="s">
        <v>277</v>
      </c>
      <c r="M499" s="257"/>
    </row>
    <row r="500" spans="1:13" ht="31.5" customHeight="1" x14ac:dyDescent="0.25">
      <c r="A500" s="70"/>
      <c r="B500" s="8" t="s">
        <v>51</v>
      </c>
      <c r="C500" s="31"/>
      <c r="D500" s="230"/>
      <c r="E500" s="230"/>
      <c r="F500" s="230"/>
      <c r="G500" s="58">
        <f>B497*D500</f>
        <v>0</v>
      </c>
      <c r="H500" s="1"/>
      <c r="I500" s="1"/>
      <c r="J500" s="1"/>
      <c r="K500" s="1"/>
      <c r="L500" s="1"/>
      <c r="M500" s="1"/>
    </row>
    <row r="501" spans="1:13" x14ac:dyDescent="0.25">
      <c r="A501" s="71"/>
      <c r="B501" s="4" t="s">
        <v>52</v>
      </c>
      <c r="C501" s="23"/>
      <c r="D501" s="222"/>
      <c r="E501" s="166"/>
      <c r="F501" s="156"/>
      <c r="G501" s="156"/>
      <c r="H501" s="1"/>
      <c r="I501" s="1"/>
      <c r="J501" s="1"/>
      <c r="K501" s="1"/>
      <c r="L501" s="1"/>
      <c r="M501" s="1"/>
    </row>
    <row r="502" spans="1:13" x14ac:dyDescent="0.25">
      <c r="A502" s="160"/>
      <c r="B502" s="4" t="s">
        <v>53</v>
      </c>
      <c r="C502" s="23"/>
      <c r="D502" s="222"/>
      <c r="E502" s="156"/>
      <c r="F502" s="156"/>
      <c r="G502" s="156"/>
      <c r="H502" s="1"/>
      <c r="I502" s="1"/>
      <c r="J502" s="1"/>
      <c r="K502" s="1"/>
      <c r="L502" s="1"/>
      <c r="M502" s="1"/>
    </row>
    <row r="503" spans="1:13" x14ac:dyDescent="0.25">
      <c r="A503" s="71"/>
      <c r="B503" s="4" t="s">
        <v>54</v>
      </c>
      <c r="C503" s="23"/>
      <c r="D503" s="222"/>
      <c r="E503" s="156"/>
      <c r="F503" s="156"/>
      <c r="G503" s="156"/>
      <c r="H503" s="1"/>
      <c r="I503" s="1"/>
      <c r="J503" s="1"/>
      <c r="K503" s="1"/>
      <c r="L503" s="1"/>
      <c r="M503" s="1"/>
    </row>
    <row r="504" spans="1:13" x14ac:dyDescent="0.25">
      <c r="A504" s="160"/>
      <c r="B504" s="4" t="s">
        <v>55</v>
      </c>
      <c r="C504" s="23"/>
      <c r="D504" s="222"/>
      <c r="E504" s="156"/>
      <c r="F504" s="156"/>
      <c r="G504" s="156"/>
      <c r="H504" s="1"/>
      <c r="I504" s="1"/>
      <c r="J504" s="1"/>
      <c r="K504" s="1"/>
      <c r="L504" s="1"/>
      <c r="M504" s="1"/>
    </row>
    <row r="505" spans="1:13" x14ac:dyDescent="0.25">
      <c r="A505" s="46"/>
      <c r="B505" s="220"/>
      <c r="C505" s="7"/>
      <c r="D505" s="221"/>
      <c r="E505" s="156"/>
      <c r="F505" s="156"/>
      <c r="G505" s="58">
        <f>D505</f>
        <v>0</v>
      </c>
      <c r="H505" s="1"/>
      <c r="I505" s="1"/>
      <c r="J505" s="1"/>
      <c r="K505" s="1"/>
      <c r="L505" s="1"/>
      <c r="M505" s="1"/>
    </row>
    <row r="506" spans="1:13" x14ac:dyDescent="0.25">
      <c r="A506" s="109" t="s">
        <v>17</v>
      </c>
      <c r="B506" s="220"/>
      <c r="C506" s="4"/>
      <c r="D506" s="221"/>
      <c r="E506" s="156"/>
      <c r="F506" s="156"/>
      <c r="G506" s="58">
        <f>D506</f>
        <v>0</v>
      </c>
      <c r="H506" s="1"/>
      <c r="I506" s="1"/>
      <c r="J506" s="1"/>
      <c r="K506" s="1"/>
      <c r="L506" s="1"/>
      <c r="M506" s="1"/>
    </row>
    <row r="507" spans="1:13" x14ac:dyDescent="0.25">
      <c r="A507" s="46"/>
      <c r="B507" s="220"/>
      <c r="C507" s="7"/>
      <c r="D507" s="221"/>
      <c r="E507" s="156"/>
      <c r="F507" s="156"/>
      <c r="G507" s="58">
        <f>D507</f>
        <v>0</v>
      </c>
      <c r="H507" s="1"/>
      <c r="I507" s="1"/>
      <c r="J507" s="1"/>
      <c r="K507" s="1"/>
      <c r="L507" s="1"/>
      <c r="M507" s="1"/>
    </row>
    <row r="508" spans="1:13" ht="35.25" customHeight="1" x14ac:dyDescent="0.25">
      <c r="A508" s="135" t="s">
        <v>10</v>
      </c>
      <c r="B508" s="110" t="s">
        <v>138</v>
      </c>
      <c r="C508" s="110"/>
      <c r="D508" s="110"/>
      <c r="E508" s="110"/>
      <c r="F508" s="110"/>
      <c r="G508" s="110"/>
      <c r="H508" s="110"/>
      <c r="I508" s="110"/>
      <c r="J508" s="110"/>
      <c r="K508" s="110"/>
      <c r="L508" s="110"/>
      <c r="M508" s="140"/>
    </row>
    <row r="509" spans="1:13" ht="34.5" customHeight="1" x14ac:dyDescent="0.25">
      <c r="A509" s="247" t="s">
        <v>203</v>
      </c>
      <c r="B509" s="261"/>
      <c r="C509" s="261"/>
      <c r="D509" s="261"/>
      <c r="E509" s="261"/>
      <c r="F509" s="261"/>
      <c r="G509" s="261"/>
      <c r="H509" s="261"/>
      <c r="I509" s="261"/>
      <c r="J509" s="261"/>
      <c r="K509" s="261"/>
      <c r="L509" s="261"/>
      <c r="M509" s="262"/>
    </row>
    <row r="510" spans="1:13" s="6" customFormat="1" ht="21" x14ac:dyDescent="0.25">
      <c r="A510" s="177" t="s">
        <v>147</v>
      </c>
      <c r="B510" s="253"/>
      <c r="C510" s="253"/>
      <c r="D510" s="245"/>
      <c r="E510" s="245"/>
      <c r="F510" s="245"/>
      <c r="G510" s="245"/>
      <c r="H510" s="245"/>
      <c r="I510" s="245"/>
      <c r="J510" s="245"/>
      <c r="K510" s="245"/>
      <c r="L510" s="245"/>
      <c r="M510" s="254"/>
    </row>
    <row r="511" spans="1:13" s="6" customFormat="1" ht="18.75" customHeight="1" x14ac:dyDescent="0.3">
      <c r="A511" s="236" t="s">
        <v>265</v>
      </c>
      <c r="B511" s="193"/>
      <c r="C511" s="75"/>
      <c r="D511" s="75"/>
      <c r="E511" s="75"/>
      <c r="F511" s="75"/>
      <c r="G511" s="75"/>
      <c r="H511" s="92"/>
      <c r="I511" s="252" t="s">
        <v>278</v>
      </c>
      <c r="J511" s="92"/>
      <c r="K511" s="92"/>
      <c r="L511" s="92"/>
      <c r="M511" s="240"/>
    </row>
    <row r="512" spans="1:13" s="6" customFormat="1" ht="18.75" customHeight="1" x14ac:dyDescent="0.25">
      <c r="A512" s="136" t="s">
        <v>198</v>
      </c>
      <c r="B512" s="193"/>
      <c r="C512" s="92"/>
      <c r="D512" s="83"/>
      <c r="E512" s="83"/>
      <c r="F512" s="83"/>
      <c r="G512" s="83"/>
      <c r="H512" s="92"/>
      <c r="I512" s="92"/>
      <c r="J512" s="92"/>
      <c r="K512" s="92"/>
      <c r="L512" s="92"/>
      <c r="M512" s="240"/>
    </row>
    <row r="513" spans="1:13" s="6" customFormat="1" ht="18.75" customHeight="1" x14ac:dyDescent="0.25">
      <c r="A513" s="136" t="s">
        <v>199</v>
      </c>
      <c r="B513" s="193"/>
      <c r="C513" s="92"/>
      <c r="D513" s="83"/>
      <c r="E513" s="83"/>
      <c r="F513" s="83"/>
      <c r="G513" s="83"/>
      <c r="H513" s="92"/>
      <c r="I513" s="92"/>
      <c r="J513" s="92"/>
      <c r="K513" s="92"/>
      <c r="L513" s="92"/>
      <c r="M513" s="240"/>
    </row>
    <row r="514" spans="1:13" s="6" customFormat="1" ht="18" customHeight="1" x14ac:dyDescent="0.25">
      <c r="A514" s="136" t="s">
        <v>200</v>
      </c>
      <c r="B514" s="193"/>
      <c r="C514" s="92"/>
      <c r="D514" s="83"/>
      <c r="E514" s="83"/>
      <c r="F514" s="83"/>
      <c r="G514" s="83"/>
      <c r="H514" s="92"/>
      <c r="I514" s="92"/>
      <c r="J514" s="92"/>
      <c r="K514" s="92"/>
      <c r="L514" s="92"/>
      <c r="M514" s="240"/>
    </row>
    <row r="515" spans="1:13" ht="37.5" customHeight="1" x14ac:dyDescent="0.25">
      <c r="A515" s="137" t="s">
        <v>201</v>
      </c>
      <c r="B515" s="193"/>
      <c r="C515" s="5"/>
      <c r="D515" s="33"/>
      <c r="E515" s="33"/>
      <c r="F515" s="33"/>
      <c r="G515" s="134"/>
      <c r="H515" s="258" t="s">
        <v>274</v>
      </c>
      <c r="I515" s="259"/>
      <c r="J515" s="259"/>
      <c r="K515" s="259"/>
      <c r="L515" s="259"/>
      <c r="M515" s="260"/>
    </row>
    <row r="516" spans="1:13" ht="39.75" customHeight="1" x14ac:dyDescent="0.25">
      <c r="A516" s="65" t="s">
        <v>56</v>
      </c>
      <c r="B516" s="66" t="s">
        <v>207</v>
      </c>
      <c r="C516" s="60" t="s">
        <v>197</v>
      </c>
      <c r="D516" s="61" t="s">
        <v>208</v>
      </c>
      <c r="E516" s="67" t="s">
        <v>205</v>
      </c>
      <c r="F516" s="67" t="s">
        <v>206</v>
      </c>
      <c r="G516" s="69" t="s">
        <v>9</v>
      </c>
      <c r="H516" s="255" t="s">
        <v>275</v>
      </c>
      <c r="I516" s="256"/>
      <c r="J516" s="255" t="s">
        <v>276</v>
      </c>
      <c r="K516" s="256"/>
      <c r="L516" s="255" t="s">
        <v>277</v>
      </c>
      <c r="M516" s="257"/>
    </row>
    <row r="517" spans="1:13" x14ac:dyDescent="0.25">
      <c r="A517" s="42"/>
      <c r="B517" s="4" t="s">
        <v>141</v>
      </c>
      <c r="C517" s="23">
        <v>30246</v>
      </c>
      <c r="D517" s="231">
        <v>1</v>
      </c>
      <c r="E517" s="222"/>
      <c r="F517" s="222"/>
      <c r="G517" s="58">
        <f t="shared" ref="G517:G525" si="10">D517</f>
        <v>1</v>
      </c>
      <c r="H517" s="1"/>
      <c r="I517" s="1"/>
      <c r="J517" s="1"/>
      <c r="K517" s="1"/>
      <c r="L517" s="1"/>
      <c r="M517" s="1"/>
    </row>
    <row r="518" spans="1:13" x14ac:dyDescent="0.25">
      <c r="A518" s="42"/>
      <c r="B518" s="4" t="s">
        <v>144</v>
      </c>
      <c r="C518" s="23">
        <v>30241</v>
      </c>
      <c r="D518" s="231">
        <v>1</v>
      </c>
      <c r="E518" s="222"/>
      <c r="F518" s="222"/>
      <c r="G518" s="58">
        <f t="shared" si="10"/>
        <v>1</v>
      </c>
      <c r="H518" s="1"/>
      <c r="I518" s="1"/>
      <c r="J518" s="1"/>
      <c r="K518" s="1"/>
      <c r="L518" s="1"/>
      <c r="M518" s="1"/>
    </row>
    <row r="519" spans="1:13" x14ac:dyDescent="0.25">
      <c r="A519" s="42"/>
      <c r="B519" s="4" t="s">
        <v>145</v>
      </c>
      <c r="C519" s="23">
        <v>30245</v>
      </c>
      <c r="D519" s="231">
        <v>1</v>
      </c>
      <c r="E519" s="222"/>
      <c r="F519" s="222"/>
      <c r="G519" s="58">
        <f t="shared" si="10"/>
        <v>1</v>
      </c>
      <c r="H519" s="1"/>
      <c r="I519" s="1"/>
      <c r="J519" s="1"/>
      <c r="K519" s="1"/>
      <c r="L519" s="1"/>
      <c r="M519" s="1"/>
    </row>
    <row r="520" spans="1:13" x14ac:dyDescent="0.25">
      <c r="A520" s="42"/>
      <c r="B520" s="4" t="s">
        <v>142</v>
      </c>
      <c r="C520" s="23">
        <v>30247</v>
      </c>
      <c r="D520" s="231">
        <v>1</v>
      </c>
      <c r="E520" s="222"/>
      <c r="F520" s="222"/>
      <c r="G520" s="58">
        <f t="shared" si="10"/>
        <v>1</v>
      </c>
      <c r="H520" s="1"/>
      <c r="I520" s="1"/>
      <c r="J520" s="1"/>
      <c r="K520" s="1"/>
      <c r="L520" s="1"/>
      <c r="M520" s="1"/>
    </row>
    <row r="521" spans="1:13" x14ac:dyDescent="0.25">
      <c r="A521" s="42"/>
      <c r="B521" s="4" t="s">
        <v>143</v>
      </c>
      <c r="C521" s="23">
        <v>30248</v>
      </c>
      <c r="D521" s="231">
        <v>1</v>
      </c>
      <c r="E521" s="222"/>
      <c r="F521" s="222"/>
      <c r="G521" s="58">
        <f t="shared" si="10"/>
        <v>1</v>
      </c>
      <c r="H521" s="1"/>
      <c r="I521" s="1"/>
      <c r="J521" s="1"/>
      <c r="K521" s="1"/>
      <c r="L521" s="1"/>
      <c r="M521" s="1"/>
    </row>
    <row r="522" spans="1:13" x14ac:dyDescent="0.25">
      <c r="A522" s="107"/>
      <c r="B522" s="4" t="s">
        <v>60</v>
      </c>
      <c r="C522" s="23">
        <v>20575</v>
      </c>
      <c r="D522" s="231">
        <v>1</v>
      </c>
      <c r="E522" s="222"/>
      <c r="F522" s="222"/>
      <c r="G522" s="58">
        <f t="shared" si="10"/>
        <v>1</v>
      </c>
      <c r="H522" s="1"/>
      <c r="I522" s="1"/>
      <c r="J522" s="1"/>
      <c r="K522" s="1"/>
      <c r="L522" s="1"/>
      <c r="M522" s="1"/>
    </row>
    <row r="523" spans="1:13" x14ac:dyDescent="0.25">
      <c r="A523" s="42"/>
      <c r="B523" s="4" t="s">
        <v>61</v>
      </c>
      <c r="C523" s="23"/>
      <c r="D523" s="231">
        <v>1</v>
      </c>
      <c r="E523" s="222"/>
      <c r="F523" s="222"/>
      <c r="G523" s="58">
        <f t="shared" si="10"/>
        <v>1</v>
      </c>
      <c r="H523" s="1"/>
      <c r="I523" s="1"/>
      <c r="J523" s="1"/>
      <c r="K523" s="1"/>
      <c r="L523" s="1"/>
      <c r="M523" s="1"/>
    </row>
    <row r="524" spans="1:13" x14ac:dyDescent="0.25">
      <c r="A524" s="42"/>
      <c r="B524" s="4" t="s">
        <v>62</v>
      </c>
      <c r="C524" s="166"/>
      <c r="D524" s="231">
        <v>1</v>
      </c>
      <c r="E524" s="222"/>
      <c r="F524" s="222"/>
      <c r="G524" s="58">
        <f t="shared" si="10"/>
        <v>1</v>
      </c>
      <c r="H524" s="1"/>
      <c r="I524" s="1"/>
      <c r="J524" s="1"/>
      <c r="K524" s="1"/>
      <c r="L524" s="1"/>
      <c r="M524" s="1"/>
    </row>
    <row r="525" spans="1:13" x14ac:dyDescent="0.25">
      <c r="A525" s="107"/>
      <c r="B525" s="4" t="s">
        <v>63</v>
      </c>
      <c r="C525" s="23"/>
      <c r="D525" s="231">
        <v>1</v>
      </c>
      <c r="E525" s="222"/>
      <c r="F525" s="221"/>
      <c r="G525" s="58">
        <f t="shared" si="10"/>
        <v>1</v>
      </c>
      <c r="H525" s="1"/>
      <c r="I525" s="1"/>
      <c r="J525" s="1"/>
      <c r="K525" s="1"/>
      <c r="L525" s="1"/>
      <c r="M525" s="1"/>
    </row>
    <row r="526" spans="1:13" x14ac:dyDescent="0.25">
      <c r="A526" s="43"/>
      <c r="B526" s="220"/>
      <c r="C526" s="23"/>
      <c r="D526" s="231"/>
      <c r="E526" s="222"/>
      <c r="F526" s="221"/>
      <c r="G526" s="58"/>
      <c r="H526" s="1"/>
      <c r="I526" s="1"/>
      <c r="J526" s="1"/>
      <c r="K526" s="1"/>
      <c r="L526" s="1"/>
      <c r="M526" s="1"/>
    </row>
    <row r="527" spans="1:13" x14ac:dyDescent="0.25">
      <c r="A527" s="164" t="s">
        <v>17</v>
      </c>
      <c r="B527" s="234"/>
      <c r="C527" s="4"/>
      <c r="D527" s="232"/>
      <c r="E527" s="156"/>
      <c r="F527" s="156"/>
      <c r="G527" s="58"/>
      <c r="H527" s="1"/>
      <c r="I527" s="1"/>
      <c r="J527" s="1"/>
      <c r="K527" s="1"/>
      <c r="L527" s="1"/>
      <c r="M527" s="1"/>
    </row>
    <row r="528" spans="1:13" x14ac:dyDescent="0.25">
      <c r="A528" s="46"/>
      <c r="B528" s="235"/>
      <c r="C528" s="161"/>
      <c r="D528" s="233"/>
      <c r="E528" s="162"/>
      <c r="F528" s="162"/>
      <c r="G528" s="113"/>
      <c r="H528" s="1"/>
      <c r="I528" s="1"/>
      <c r="J528" s="1"/>
      <c r="K528" s="1"/>
      <c r="L528" s="1"/>
      <c r="M528" s="1"/>
    </row>
    <row r="529" spans="1:13" ht="18.75" customHeight="1" x14ac:dyDescent="0.25">
      <c r="A529" s="158" t="s">
        <v>10</v>
      </c>
      <c r="B529" s="292" t="s">
        <v>124</v>
      </c>
      <c r="C529" s="293"/>
      <c r="D529" s="293"/>
      <c r="E529" s="293"/>
      <c r="F529" s="293"/>
      <c r="G529" s="293"/>
      <c r="H529" s="293"/>
      <c r="I529" s="293"/>
      <c r="J529" s="293"/>
      <c r="K529" s="293"/>
      <c r="L529" s="293"/>
      <c r="M529" s="294"/>
    </row>
    <row r="530" spans="1:13" ht="34.5" customHeight="1" x14ac:dyDescent="0.25">
      <c r="A530" s="247" t="s">
        <v>203</v>
      </c>
      <c r="B530" s="261"/>
      <c r="C530" s="261"/>
      <c r="D530" s="261"/>
      <c r="E530" s="261"/>
      <c r="F530" s="261"/>
      <c r="G530" s="261"/>
      <c r="H530" s="261"/>
      <c r="I530" s="261"/>
      <c r="J530" s="261"/>
      <c r="K530" s="261"/>
      <c r="L530" s="261"/>
      <c r="M530" s="262"/>
    </row>
    <row r="531" spans="1:13" x14ac:dyDescent="0.25">
      <c r="A531" s="32"/>
    </row>
  </sheetData>
  <sheetProtection password="C58F" sheet="1" objects="1" scenarios="1" selectLockedCells="1"/>
  <mergeCells count="145">
    <mergeCell ref="B347:M347"/>
    <mergeCell ref="B346:M346"/>
    <mergeCell ref="B275:M275"/>
    <mergeCell ref="B529:M529"/>
    <mergeCell ref="B530:M530"/>
    <mergeCell ref="B425:M425"/>
    <mergeCell ref="B364:M364"/>
    <mergeCell ref="B424:M424"/>
    <mergeCell ref="H29:M29"/>
    <mergeCell ref="H57:M57"/>
    <mergeCell ref="B40:M40"/>
    <mergeCell ref="D1:G1"/>
    <mergeCell ref="A2:G2"/>
    <mergeCell ref="A5:G5"/>
    <mergeCell ref="C10:D10"/>
    <mergeCell ref="A3:G3"/>
    <mergeCell ref="B148:M148"/>
    <mergeCell ref="B110:M110"/>
    <mergeCell ref="B89:M89"/>
    <mergeCell ref="A4:M4"/>
    <mergeCell ref="B139:G140"/>
    <mergeCell ref="D54:G56"/>
    <mergeCell ref="C79:G80"/>
    <mergeCell ref="H58:I58"/>
    <mergeCell ref="J58:K58"/>
    <mergeCell ref="L58:M58"/>
    <mergeCell ref="H81:M81"/>
    <mergeCell ref="H82:I82"/>
    <mergeCell ref="J82:K82"/>
    <mergeCell ref="L82:M82"/>
    <mergeCell ref="B72:M72"/>
    <mergeCell ref="H30:I30"/>
    <mergeCell ref="J30:K30"/>
    <mergeCell ref="L30:M30"/>
    <mergeCell ref="H118:M118"/>
    <mergeCell ref="H119:I119"/>
    <mergeCell ref="J119:K119"/>
    <mergeCell ref="L119:M119"/>
    <mergeCell ref="B132:M132"/>
    <mergeCell ref="B131:M131"/>
    <mergeCell ref="H99:M99"/>
    <mergeCell ref="H100:I100"/>
    <mergeCell ref="J100:K100"/>
    <mergeCell ref="L100:M100"/>
    <mergeCell ref="B109:M109"/>
    <mergeCell ref="H159:M159"/>
    <mergeCell ref="H160:I160"/>
    <mergeCell ref="J160:K160"/>
    <mergeCell ref="L160:M160"/>
    <mergeCell ref="H173:M173"/>
    <mergeCell ref="B168:M168"/>
    <mergeCell ref="B167:M167"/>
    <mergeCell ref="H140:M140"/>
    <mergeCell ref="H141:I141"/>
    <mergeCell ref="J141:K141"/>
    <mergeCell ref="L141:M141"/>
    <mergeCell ref="H218:M218"/>
    <mergeCell ref="H219:I219"/>
    <mergeCell ref="J219:K219"/>
    <mergeCell ref="L219:M219"/>
    <mergeCell ref="H241:M241"/>
    <mergeCell ref="B231:M231"/>
    <mergeCell ref="B230:M230"/>
    <mergeCell ref="H174:I174"/>
    <mergeCell ref="J174:K174"/>
    <mergeCell ref="L174:M174"/>
    <mergeCell ref="H195:M195"/>
    <mergeCell ref="H196:I196"/>
    <mergeCell ref="J196:K196"/>
    <mergeCell ref="L196:M196"/>
    <mergeCell ref="B187:M187"/>
    <mergeCell ref="B186:M186"/>
    <mergeCell ref="B209:M209"/>
    <mergeCell ref="B210:M210"/>
    <mergeCell ref="H284:M284"/>
    <mergeCell ref="H285:I285"/>
    <mergeCell ref="J285:K285"/>
    <mergeCell ref="L285:M285"/>
    <mergeCell ref="H306:M306"/>
    <mergeCell ref="B298:M298"/>
    <mergeCell ref="B297:M297"/>
    <mergeCell ref="H242:I242"/>
    <mergeCell ref="J242:K242"/>
    <mergeCell ref="L242:M242"/>
    <mergeCell ref="H260:M260"/>
    <mergeCell ref="H261:I261"/>
    <mergeCell ref="J261:K261"/>
    <mergeCell ref="L261:M261"/>
    <mergeCell ref="B252:M252"/>
    <mergeCell ref="B276:M276"/>
    <mergeCell ref="H307:I307"/>
    <mergeCell ref="J307:K307"/>
    <mergeCell ref="L307:M307"/>
    <mergeCell ref="H333:M333"/>
    <mergeCell ref="H334:I334"/>
    <mergeCell ref="J334:K334"/>
    <mergeCell ref="L334:M334"/>
    <mergeCell ref="B326:M326"/>
    <mergeCell ref="B325:M325"/>
    <mergeCell ref="H372:M372"/>
    <mergeCell ref="H373:I373"/>
    <mergeCell ref="J373:K373"/>
    <mergeCell ref="L373:M373"/>
    <mergeCell ref="H392:M392"/>
    <mergeCell ref="B384:M384"/>
    <mergeCell ref="B383:M383"/>
    <mergeCell ref="H354:M354"/>
    <mergeCell ref="H355:I355"/>
    <mergeCell ref="J355:K355"/>
    <mergeCell ref="L355:M355"/>
    <mergeCell ref="B363:M363"/>
    <mergeCell ref="H433:M433"/>
    <mergeCell ref="H434:I434"/>
    <mergeCell ref="J434:K434"/>
    <mergeCell ref="L434:M434"/>
    <mergeCell ref="H450:M450"/>
    <mergeCell ref="B443:M443"/>
    <mergeCell ref="B442:M442"/>
    <mergeCell ref="H393:I393"/>
    <mergeCell ref="J393:K393"/>
    <mergeCell ref="L393:M393"/>
    <mergeCell ref="H410:M410"/>
    <mergeCell ref="H411:I411"/>
    <mergeCell ref="J411:K411"/>
    <mergeCell ref="L411:M411"/>
    <mergeCell ref="B402:M402"/>
    <mergeCell ref="B401:M401"/>
    <mergeCell ref="B492:M492"/>
    <mergeCell ref="H451:I451"/>
    <mergeCell ref="J451:K451"/>
    <mergeCell ref="L451:M451"/>
    <mergeCell ref="H467:M467"/>
    <mergeCell ref="H468:I468"/>
    <mergeCell ref="J468:K468"/>
    <mergeCell ref="L468:M468"/>
    <mergeCell ref="B461:M461"/>
    <mergeCell ref="H499:I499"/>
    <mergeCell ref="J499:K499"/>
    <mergeCell ref="L499:M499"/>
    <mergeCell ref="H515:M515"/>
    <mergeCell ref="H516:I516"/>
    <mergeCell ref="J516:K516"/>
    <mergeCell ref="L516:M516"/>
    <mergeCell ref="B509:M509"/>
    <mergeCell ref="H498:M498"/>
  </mergeCells>
  <hyperlinks>
    <hyperlink ref="A7" location="Sheet1!A21" display="Vital Signs"/>
    <hyperlink ref="A8" location="Sheet1!A39" display="Bed Making, Occupied &amp; Unoccupied &amp; Bed Bath"/>
    <hyperlink ref="A9" location="Sheet1!A70" display="Head to Toe Assessment"/>
    <hyperlink ref="A10" location="Sheet1!A86" display="Peg Tube Insertion &amp; Feeding "/>
    <hyperlink ref="A11" location="Sheet1!A106" display="Nasogastric Tube Insertion"/>
    <hyperlink ref="A12" location="Sheet1!A17" display="Oral Medication Administration"/>
    <hyperlink ref="A13" location="Sheet1!A142" display="Foley Catheter Insert &amp; Removal"/>
    <hyperlink ref="A14" location="Sheet1!A167" display="Sterile Technique/Gloving/Wet to Dry Sterile/Non-sterile Dressing change"/>
    <hyperlink ref="B7" location="Sheet1!A192" display="Mixing Medications for IM Injections"/>
    <hyperlink ref="B8" location="Sheet1!A214" display="Subcutaneous Injections"/>
    <hyperlink ref="B9" location="Sheet1!A234" display="Nasopharyngeal Suction"/>
    <hyperlink ref="B10" location="Sheet1!A259" display="Venipuncture"/>
    <hyperlink ref="B11" location="Sheet1!A282" display="IV Piggyback"/>
    <hyperlink ref="B12" location="Sheet1!A303" display="IV Push Medication"/>
    <hyperlink ref="B13" location="Sheet1!A331" display="IV Pump/IV Bag Change"/>
    <hyperlink ref="B14" location="Sheet1!A351" display="Spike/Hang IV Bag"/>
    <hyperlink ref="C7" location="Sheet1!A367" display="Reconstitution of Medication"/>
    <hyperlink ref="C8" location="Sheet1!A386" display="Suture &amp; Staple Removal"/>
    <hyperlink ref="C9" location="Sheet1!A403" display="Insulin Administration"/>
    <hyperlink ref="C10" location="Sheet1!A425" display="Central Venous Line Dressing Change"/>
    <hyperlink ref="C11" location="Sheet1!A448" display="Chest Tube Dressing"/>
    <hyperlink ref="C12" location="Sheet1!A465" display="Tracheostomy Care"/>
    <hyperlink ref="C13" location="Sheet1!A495" display="TPN Feeding"/>
    <hyperlink ref="C14" location="Sheet1!A511" display="Blood Administration"/>
  </hyperlinks>
  <pageMargins left="0.75" right="0.75" top="1" bottom="1" header="0.5" footer="0.5"/>
  <pageSetup scale="37" orientation="portrait" horizontalDpi="4294967292" verticalDpi="4294967292" r:id="rId1"/>
  <rowBreaks count="8" manualBreakCount="8">
    <brk id="72" max="12" man="1"/>
    <brk id="132" max="12" man="1"/>
    <brk id="187" max="12" man="1"/>
    <brk id="252" max="12" man="1"/>
    <brk id="326" max="12" man="1"/>
    <brk id="384" max="12" man="1"/>
    <brk id="443" max="12" man="1"/>
    <brk id="509"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xdr:col>
                    <xdr:colOff>571500</xdr:colOff>
                    <xdr:row>52</xdr:row>
                    <xdr:rowOff>171450</xdr:rowOff>
                  </from>
                  <to>
                    <xdr:col>3</xdr:col>
                    <xdr:colOff>942975</xdr:colOff>
                    <xdr:row>54</xdr:row>
                    <xdr:rowOff>76200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542925</xdr:colOff>
                    <xdr:row>77</xdr:row>
                    <xdr:rowOff>238125</xdr:rowOff>
                  </from>
                  <to>
                    <xdr:col>2</xdr:col>
                    <xdr:colOff>914400</xdr:colOff>
                    <xdr:row>78</xdr:row>
                    <xdr:rowOff>171450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619125</xdr:colOff>
                    <xdr:row>94</xdr:row>
                    <xdr:rowOff>371475</xdr:rowOff>
                  </from>
                  <to>
                    <xdr:col>2</xdr:col>
                    <xdr:colOff>990600</xdr:colOff>
                    <xdr:row>96</xdr:row>
                    <xdr:rowOff>47625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47625</xdr:colOff>
                    <xdr:row>96</xdr:row>
                    <xdr:rowOff>400050</xdr:rowOff>
                  </from>
                  <to>
                    <xdr:col>1</xdr:col>
                    <xdr:colOff>409575</xdr:colOff>
                    <xdr:row>98</xdr:row>
                    <xdr:rowOff>57150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xdr:col>
                    <xdr:colOff>47625</xdr:colOff>
                    <xdr:row>95</xdr:row>
                    <xdr:rowOff>142875</xdr:rowOff>
                  </from>
                  <to>
                    <xdr:col>1</xdr:col>
                    <xdr:colOff>400050</xdr:colOff>
                    <xdr:row>96</xdr:row>
                    <xdr:rowOff>304800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1</xdr:col>
                    <xdr:colOff>47625</xdr:colOff>
                    <xdr:row>97</xdr:row>
                    <xdr:rowOff>180975</xdr:rowOff>
                  </from>
                  <to>
                    <xdr:col>1</xdr:col>
                    <xdr:colOff>409575</xdr:colOff>
                    <xdr:row>99</xdr:row>
                    <xdr:rowOff>95250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xdr:col>
                    <xdr:colOff>590550</xdr:colOff>
                    <xdr:row>114</xdr:row>
                    <xdr:rowOff>123825</xdr:rowOff>
                  </from>
                  <to>
                    <xdr:col>2</xdr:col>
                    <xdr:colOff>962025</xdr:colOff>
                    <xdr:row>115</xdr:row>
                    <xdr:rowOff>295275</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xdr:col>
                    <xdr:colOff>647700</xdr:colOff>
                    <xdr:row>134</xdr:row>
                    <xdr:rowOff>95250</xdr:rowOff>
                  </from>
                  <to>
                    <xdr:col>2</xdr:col>
                    <xdr:colOff>1009650</xdr:colOff>
                    <xdr:row>136</xdr:row>
                    <xdr:rowOff>9525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2</xdr:col>
                    <xdr:colOff>714375</xdr:colOff>
                    <xdr:row>154</xdr:row>
                    <xdr:rowOff>85725</xdr:rowOff>
                  </from>
                  <to>
                    <xdr:col>2</xdr:col>
                    <xdr:colOff>1076325</xdr:colOff>
                    <xdr:row>156</xdr:row>
                    <xdr:rowOff>9525</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xdr:col>
                    <xdr:colOff>47625</xdr:colOff>
                    <xdr:row>155</xdr:row>
                    <xdr:rowOff>171450</xdr:rowOff>
                  </from>
                  <to>
                    <xdr:col>1</xdr:col>
                    <xdr:colOff>400050</xdr:colOff>
                    <xdr:row>157</xdr:row>
                    <xdr:rowOff>95250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1</xdr:col>
                    <xdr:colOff>47625</xdr:colOff>
                    <xdr:row>156</xdr:row>
                    <xdr:rowOff>171450</xdr:rowOff>
                  </from>
                  <to>
                    <xdr:col>1</xdr:col>
                    <xdr:colOff>400050</xdr:colOff>
                    <xdr:row>158</xdr:row>
                    <xdr:rowOff>85725</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1</xdr:col>
                    <xdr:colOff>47625</xdr:colOff>
                    <xdr:row>157</xdr:row>
                    <xdr:rowOff>180975</xdr:rowOff>
                  </from>
                  <to>
                    <xdr:col>1</xdr:col>
                    <xdr:colOff>400050</xdr:colOff>
                    <xdr:row>159</xdr:row>
                    <xdr:rowOff>95250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2</xdr:col>
                    <xdr:colOff>714375</xdr:colOff>
                    <xdr:row>169</xdr:row>
                    <xdr:rowOff>114300</xdr:rowOff>
                  </from>
                  <to>
                    <xdr:col>2</xdr:col>
                    <xdr:colOff>1076325</xdr:colOff>
                    <xdr:row>171</xdr:row>
                    <xdr:rowOff>19050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2</xdr:col>
                    <xdr:colOff>714375</xdr:colOff>
                    <xdr:row>191</xdr:row>
                    <xdr:rowOff>114300</xdr:rowOff>
                  </from>
                  <to>
                    <xdr:col>2</xdr:col>
                    <xdr:colOff>1076325</xdr:colOff>
                    <xdr:row>192</xdr:row>
                    <xdr:rowOff>285750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2</xdr:col>
                    <xdr:colOff>714375</xdr:colOff>
                    <xdr:row>214</xdr:row>
                    <xdr:rowOff>133350</xdr:rowOff>
                  </from>
                  <to>
                    <xdr:col>2</xdr:col>
                    <xdr:colOff>1076325</xdr:colOff>
                    <xdr:row>215</xdr:row>
                    <xdr:rowOff>304800</xdr:rowOff>
                  </to>
                </anchor>
              </controlPr>
            </control>
          </mc:Choice>
        </mc:AlternateContent>
        <mc:AlternateContent xmlns:mc="http://schemas.openxmlformats.org/markup-compatibility/2006">
          <mc:Choice Requires="x14">
            <control shapeId="1047" r:id="rId19" name="Check Box 23">
              <controlPr defaultSize="0" autoFill="0" autoLine="0" autoPict="0">
                <anchor moveWithCells="1">
                  <from>
                    <xdr:col>2</xdr:col>
                    <xdr:colOff>752475</xdr:colOff>
                    <xdr:row>236</xdr:row>
                    <xdr:rowOff>381000</xdr:rowOff>
                  </from>
                  <to>
                    <xdr:col>3</xdr:col>
                    <xdr:colOff>19050</xdr:colOff>
                    <xdr:row>238</xdr:row>
                    <xdr:rowOff>47625</xdr:rowOff>
                  </to>
                </anchor>
              </controlPr>
            </control>
          </mc:Choice>
        </mc:AlternateContent>
        <mc:AlternateContent xmlns:mc="http://schemas.openxmlformats.org/markup-compatibility/2006">
          <mc:Choice Requires="x14">
            <control shapeId="1048" r:id="rId20" name="Check Box 24">
              <controlPr defaultSize="0" autoFill="0" autoLine="0" autoPict="0">
                <anchor moveWithCells="1">
                  <from>
                    <xdr:col>2</xdr:col>
                    <xdr:colOff>704850</xdr:colOff>
                    <xdr:row>256</xdr:row>
                    <xdr:rowOff>114300</xdr:rowOff>
                  </from>
                  <to>
                    <xdr:col>2</xdr:col>
                    <xdr:colOff>1066800</xdr:colOff>
                    <xdr:row>257</xdr:row>
                    <xdr:rowOff>285750</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2</xdr:col>
                    <xdr:colOff>781050</xdr:colOff>
                    <xdr:row>280</xdr:row>
                    <xdr:rowOff>95250</xdr:rowOff>
                  </from>
                  <to>
                    <xdr:col>3</xdr:col>
                    <xdr:colOff>38100</xdr:colOff>
                    <xdr:row>281</xdr:row>
                    <xdr:rowOff>266700</xdr:rowOff>
                  </to>
                </anchor>
              </controlPr>
            </control>
          </mc:Choice>
        </mc:AlternateContent>
        <mc:AlternateContent xmlns:mc="http://schemas.openxmlformats.org/markup-compatibility/2006">
          <mc:Choice Requires="x14">
            <control shapeId="1050" r:id="rId22" name="Check Box 26">
              <controlPr defaultSize="0" autoFill="0" autoLine="0" autoPict="0">
                <anchor moveWithCells="1">
                  <from>
                    <xdr:col>2</xdr:col>
                    <xdr:colOff>781050</xdr:colOff>
                    <xdr:row>302</xdr:row>
                    <xdr:rowOff>114300</xdr:rowOff>
                  </from>
                  <to>
                    <xdr:col>3</xdr:col>
                    <xdr:colOff>38100</xdr:colOff>
                    <xdr:row>303</xdr:row>
                    <xdr:rowOff>276225</xdr:rowOff>
                  </to>
                </anchor>
              </controlPr>
            </control>
          </mc:Choice>
        </mc:AlternateContent>
        <mc:AlternateContent xmlns:mc="http://schemas.openxmlformats.org/markup-compatibility/2006">
          <mc:Choice Requires="x14">
            <control shapeId="1051" r:id="rId23" name="Check Box 27">
              <controlPr defaultSize="0" autoFill="0" autoLine="0" autoPict="0">
                <anchor moveWithCells="1">
                  <from>
                    <xdr:col>2</xdr:col>
                    <xdr:colOff>752475</xdr:colOff>
                    <xdr:row>329</xdr:row>
                    <xdr:rowOff>95250</xdr:rowOff>
                  </from>
                  <to>
                    <xdr:col>3</xdr:col>
                    <xdr:colOff>9525</xdr:colOff>
                    <xdr:row>331</xdr:row>
                    <xdr:rowOff>19050</xdr:rowOff>
                  </to>
                </anchor>
              </controlPr>
            </control>
          </mc:Choice>
        </mc:AlternateContent>
        <mc:AlternateContent xmlns:mc="http://schemas.openxmlformats.org/markup-compatibility/2006">
          <mc:Choice Requires="x14">
            <control shapeId="1052" r:id="rId24" name="Check Box 28">
              <controlPr defaultSize="0" autoFill="0" autoLine="0" autoPict="0">
                <anchor moveWithCells="1">
                  <from>
                    <xdr:col>2</xdr:col>
                    <xdr:colOff>695325</xdr:colOff>
                    <xdr:row>350</xdr:row>
                    <xdr:rowOff>114300</xdr:rowOff>
                  </from>
                  <to>
                    <xdr:col>2</xdr:col>
                    <xdr:colOff>1038225</xdr:colOff>
                    <xdr:row>352</xdr:row>
                    <xdr:rowOff>38100</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2</xdr:col>
                    <xdr:colOff>781050</xdr:colOff>
                    <xdr:row>368</xdr:row>
                    <xdr:rowOff>104775</xdr:rowOff>
                  </from>
                  <to>
                    <xdr:col>3</xdr:col>
                    <xdr:colOff>38100</xdr:colOff>
                    <xdr:row>369</xdr:row>
                    <xdr:rowOff>276225</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from>
                    <xdr:col>2</xdr:col>
                    <xdr:colOff>714375</xdr:colOff>
                    <xdr:row>388</xdr:row>
                    <xdr:rowOff>85725</xdr:rowOff>
                  </from>
                  <to>
                    <xdr:col>2</xdr:col>
                    <xdr:colOff>1066800</xdr:colOff>
                    <xdr:row>389</xdr:row>
                    <xdr:rowOff>247650</xdr:rowOff>
                  </to>
                </anchor>
              </controlPr>
            </control>
          </mc:Choice>
        </mc:AlternateContent>
        <mc:AlternateContent xmlns:mc="http://schemas.openxmlformats.org/markup-compatibility/2006">
          <mc:Choice Requires="x14">
            <control shapeId="1055" r:id="rId27" name="Check Box 31">
              <controlPr defaultSize="0" autoFill="0" autoLine="0" autoPict="0">
                <anchor moveWithCells="1">
                  <from>
                    <xdr:col>2</xdr:col>
                    <xdr:colOff>733425</xdr:colOff>
                    <xdr:row>406</xdr:row>
                    <xdr:rowOff>104775</xdr:rowOff>
                  </from>
                  <to>
                    <xdr:col>2</xdr:col>
                    <xdr:colOff>1076325</xdr:colOff>
                    <xdr:row>407</xdr:row>
                    <xdr:rowOff>276225</xdr:rowOff>
                  </to>
                </anchor>
              </controlPr>
            </control>
          </mc:Choice>
        </mc:AlternateContent>
        <mc:AlternateContent xmlns:mc="http://schemas.openxmlformats.org/markup-compatibility/2006">
          <mc:Choice Requires="x14">
            <control shapeId="1057" r:id="rId28" name="Check Box 33">
              <controlPr defaultSize="0" autoFill="0" autoLine="0" autoPict="0">
                <anchor moveWithCells="1">
                  <from>
                    <xdr:col>2</xdr:col>
                    <xdr:colOff>742950</xdr:colOff>
                    <xdr:row>429</xdr:row>
                    <xdr:rowOff>95250</xdr:rowOff>
                  </from>
                  <to>
                    <xdr:col>3</xdr:col>
                    <xdr:colOff>0</xdr:colOff>
                    <xdr:row>430</xdr:row>
                    <xdr:rowOff>266700</xdr:rowOff>
                  </to>
                </anchor>
              </controlPr>
            </control>
          </mc:Choice>
        </mc:AlternateContent>
        <mc:AlternateContent xmlns:mc="http://schemas.openxmlformats.org/markup-compatibility/2006">
          <mc:Choice Requires="x14">
            <control shapeId="1058" r:id="rId29" name="Check Box 34">
              <controlPr defaultSize="0" autoFill="0" autoLine="0" autoPict="0">
                <anchor moveWithCells="1">
                  <from>
                    <xdr:col>2</xdr:col>
                    <xdr:colOff>771525</xdr:colOff>
                    <xdr:row>446</xdr:row>
                    <xdr:rowOff>123825</xdr:rowOff>
                  </from>
                  <to>
                    <xdr:col>3</xdr:col>
                    <xdr:colOff>28575</xdr:colOff>
                    <xdr:row>448</xdr:row>
                    <xdr:rowOff>57150</xdr:rowOff>
                  </to>
                </anchor>
              </controlPr>
            </control>
          </mc:Choice>
        </mc:AlternateContent>
        <mc:AlternateContent xmlns:mc="http://schemas.openxmlformats.org/markup-compatibility/2006">
          <mc:Choice Requires="x14">
            <control shapeId="1059" r:id="rId30" name="Check Box 35">
              <controlPr defaultSize="0" autoFill="0" autoLine="0" autoPict="0">
                <anchor moveWithCells="1">
                  <from>
                    <xdr:col>2</xdr:col>
                    <xdr:colOff>771525</xdr:colOff>
                    <xdr:row>463</xdr:row>
                    <xdr:rowOff>133350</xdr:rowOff>
                  </from>
                  <to>
                    <xdr:col>3</xdr:col>
                    <xdr:colOff>28575</xdr:colOff>
                    <xdr:row>465</xdr:row>
                    <xdr:rowOff>38100</xdr:rowOff>
                  </to>
                </anchor>
              </controlPr>
            </control>
          </mc:Choice>
        </mc:AlternateContent>
        <mc:AlternateContent xmlns:mc="http://schemas.openxmlformats.org/markup-compatibility/2006">
          <mc:Choice Requires="x14">
            <control shapeId="1061" r:id="rId31" name="Check Box 37">
              <controlPr defaultSize="0" autoFill="0" autoLine="0" autoPict="0">
                <anchor moveWithCells="1">
                  <from>
                    <xdr:col>2</xdr:col>
                    <xdr:colOff>742950</xdr:colOff>
                    <xdr:row>494</xdr:row>
                    <xdr:rowOff>104775</xdr:rowOff>
                  </from>
                  <to>
                    <xdr:col>3</xdr:col>
                    <xdr:colOff>0</xdr:colOff>
                    <xdr:row>496</xdr:row>
                    <xdr:rowOff>28575</xdr:rowOff>
                  </to>
                </anchor>
              </controlPr>
            </control>
          </mc:Choice>
        </mc:AlternateContent>
        <mc:AlternateContent xmlns:mc="http://schemas.openxmlformats.org/markup-compatibility/2006">
          <mc:Choice Requires="x14">
            <control shapeId="1062" r:id="rId32" name="Check Box 38">
              <controlPr defaultSize="0" autoFill="0" autoLine="0" autoPict="0">
                <anchor moveWithCells="1">
                  <from>
                    <xdr:col>2</xdr:col>
                    <xdr:colOff>752475</xdr:colOff>
                    <xdr:row>511</xdr:row>
                    <xdr:rowOff>85725</xdr:rowOff>
                  </from>
                  <to>
                    <xdr:col>3</xdr:col>
                    <xdr:colOff>9525</xdr:colOff>
                    <xdr:row>513</xdr:row>
                    <xdr:rowOff>0</xdr:rowOff>
                  </to>
                </anchor>
              </controlPr>
            </control>
          </mc:Choice>
        </mc:AlternateContent>
        <mc:AlternateContent xmlns:mc="http://schemas.openxmlformats.org/markup-compatibility/2006">
          <mc:Choice Requires="x14">
            <control shapeId="1063" r:id="rId33" name="Check Box 39">
              <controlPr defaultSize="0" autoFill="0" autoLine="0" autoPict="0">
                <anchor moveWithCells="1">
                  <from>
                    <xdr:col>3</xdr:col>
                    <xdr:colOff>457200</xdr:colOff>
                    <xdr:row>501</xdr:row>
                    <xdr:rowOff>228600</xdr:rowOff>
                  </from>
                  <to>
                    <xdr:col>3</xdr:col>
                    <xdr:colOff>1066800</xdr:colOff>
                    <xdr:row>503</xdr:row>
                    <xdr:rowOff>152400</xdr:rowOff>
                  </to>
                </anchor>
              </controlPr>
            </control>
          </mc:Choice>
        </mc:AlternateContent>
        <mc:AlternateContent xmlns:mc="http://schemas.openxmlformats.org/markup-compatibility/2006">
          <mc:Choice Requires="x14">
            <control shapeId="1065" r:id="rId34" name="Check Box 41">
              <controlPr defaultSize="0" autoFill="0" autoLine="0" autoPict="0">
                <anchor moveWithCells="1">
                  <from>
                    <xdr:col>3</xdr:col>
                    <xdr:colOff>447675</xdr:colOff>
                    <xdr:row>500</xdr:row>
                    <xdr:rowOff>228600</xdr:rowOff>
                  </from>
                  <to>
                    <xdr:col>3</xdr:col>
                    <xdr:colOff>1028700</xdr:colOff>
                    <xdr:row>502</xdr:row>
                    <xdr:rowOff>142875</xdr:rowOff>
                  </to>
                </anchor>
              </controlPr>
            </control>
          </mc:Choice>
        </mc:AlternateContent>
        <mc:AlternateContent xmlns:mc="http://schemas.openxmlformats.org/markup-compatibility/2006">
          <mc:Choice Requires="x14">
            <control shapeId="1066" r:id="rId35" name="Check Box 42">
              <controlPr defaultSize="0" autoFill="0" autoLine="0" autoPict="0">
                <anchor moveWithCells="1">
                  <from>
                    <xdr:col>3</xdr:col>
                    <xdr:colOff>447675</xdr:colOff>
                    <xdr:row>502</xdr:row>
                    <xdr:rowOff>228600</xdr:rowOff>
                  </from>
                  <to>
                    <xdr:col>3</xdr:col>
                    <xdr:colOff>1028700</xdr:colOff>
                    <xdr:row>504</xdr:row>
                    <xdr:rowOff>161925</xdr:rowOff>
                  </to>
                </anchor>
              </controlPr>
            </control>
          </mc:Choice>
        </mc:AlternateContent>
        <mc:AlternateContent xmlns:mc="http://schemas.openxmlformats.org/markup-compatibility/2006">
          <mc:Choice Requires="x14">
            <control shapeId="1067" r:id="rId36" name="Check Box 43">
              <controlPr defaultSize="0" autoFill="0" autoLine="0" autoPict="0">
                <anchor moveWithCells="1">
                  <from>
                    <xdr:col>3</xdr:col>
                    <xdr:colOff>447675</xdr:colOff>
                    <xdr:row>499</xdr:row>
                    <xdr:rowOff>381000</xdr:rowOff>
                  </from>
                  <to>
                    <xdr:col>3</xdr:col>
                    <xdr:colOff>1028700</xdr:colOff>
                    <xdr:row>501</xdr:row>
                    <xdr:rowOff>142875</xdr:rowOff>
                  </to>
                </anchor>
              </controlPr>
            </control>
          </mc:Choice>
        </mc:AlternateContent>
        <mc:AlternateContent xmlns:mc="http://schemas.openxmlformats.org/markup-compatibility/2006">
          <mc:Choice Requires="x14">
            <control shapeId="1068" r:id="rId37" name="Check Box 44">
              <controlPr locked="0" defaultSize="0" autoFill="0" autoLine="0" autoPict="0">
                <anchor moveWithCells="1">
                  <from>
                    <xdr:col>3</xdr:col>
                    <xdr:colOff>419100</xdr:colOff>
                    <xdr:row>485</xdr:row>
                    <xdr:rowOff>180975</xdr:rowOff>
                  </from>
                  <to>
                    <xdr:col>3</xdr:col>
                    <xdr:colOff>1000125</xdr:colOff>
                    <xdr:row>487</xdr:row>
                    <xdr:rowOff>95250</xdr:rowOff>
                  </to>
                </anchor>
              </controlPr>
            </control>
          </mc:Choice>
        </mc:AlternateContent>
        <mc:AlternateContent xmlns:mc="http://schemas.openxmlformats.org/markup-compatibility/2006">
          <mc:Choice Requires="x14">
            <control shapeId="1071" r:id="rId38" name="Check Box 47">
              <controlPr locked="0" defaultSize="0" autoFill="0" autoLine="0" autoPict="0">
                <anchor moveWithCells="1">
                  <from>
                    <xdr:col>3</xdr:col>
                    <xdr:colOff>419100</xdr:colOff>
                    <xdr:row>481</xdr:row>
                    <xdr:rowOff>133350</xdr:rowOff>
                  </from>
                  <to>
                    <xdr:col>3</xdr:col>
                    <xdr:colOff>1000125</xdr:colOff>
                    <xdr:row>483</xdr:row>
                    <xdr:rowOff>57150</xdr:rowOff>
                  </to>
                </anchor>
              </controlPr>
            </control>
          </mc:Choice>
        </mc:AlternateContent>
        <mc:AlternateContent xmlns:mc="http://schemas.openxmlformats.org/markup-compatibility/2006">
          <mc:Choice Requires="x14">
            <control shapeId="1073" r:id="rId39" name="Check Box 49">
              <controlPr locked="0" defaultSize="0" autoFill="0" autoLine="0" autoPict="0">
                <anchor moveWithCells="1">
                  <from>
                    <xdr:col>3</xdr:col>
                    <xdr:colOff>419100</xdr:colOff>
                    <xdr:row>482</xdr:row>
                    <xdr:rowOff>142875</xdr:rowOff>
                  </from>
                  <to>
                    <xdr:col>3</xdr:col>
                    <xdr:colOff>1000125</xdr:colOff>
                    <xdr:row>484</xdr:row>
                    <xdr:rowOff>57150</xdr:rowOff>
                  </to>
                </anchor>
              </controlPr>
            </control>
          </mc:Choice>
        </mc:AlternateContent>
        <mc:AlternateContent xmlns:mc="http://schemas.openxmlformats.org/markup-compatibility/2006">
          <mc:Choice Requires="x14">
            <control shapeId="1075" r:id="rId40" name="Check Box 51">
              <controlPr locked="0" defaultSize="0" autoFill="0" autoLine="0" autoPict="0">
                <anchor moveWithCells="1">
                  <from>
                    <xdr:col>3</xdr:col>
                    <xdr:colOff>419100</xdr:colOff>
                    <xdr:row>486</xdr:row>
                    <xdr:rowOff>180975</xdr:rowOff>
                  </from>
                  <to>
                    <xdr:col>3</xdr:col>
                    <xdr:colOff>1000125</xdr:colOff>
                    <xdr:row>488</xdr:row>
                    <xdr:rowOff>104775</xdr:rowOff>
                  </to>
                </anchor>
              </controlPr>
            </control>
          </mc:Choice>
        </mc:AlternateContent>
        <mc:AlternateContent xmlns:mc="http://schemas.openxmlformats.org/markup-compatibility/2006">
          <mc:Choice Requires="x14">
            <control shapeId="1076" r:id="rId41" name="Check Box 52">
              <controlPr defaultSize="0" autoFill="0" autoLine="0" autoPict="0">
                <anchor moveWithCells="1">
                  <from>
                    <xdr:col>3</xdr:col>
                    <xdr:colOff>571500</xdr:colOff>
                    <xdr:row>26</xdr:row>
                    <xdr:rowOff>47625</xdr:rowOff>
                  </from>
                  <to>
                    <xdr:col>3</xdr:col>
                    <xdr:colOff>942975</xdr:colOff>
                    <xdr:row>26</xdr:row>
                    <xdr:rowOff>447675</xdr:rowOff>
                  </to>
                </anchor>
              </controlPr>
            </control>
          </mc:Choice>
        </mc:AlternateContent>
        <mc:AlternateContent xmlns:mc="http://schemas.openxmlformats.org/markup-compatibility/2006">
          <mc:Choice Requires="x14">
            <control shapeId="1077" r:id="rId42" name="Check Box 53">
              <controlPr locked="0" defaultSize="0" autoFill="0" autoLine="0" autoPict="0">
                <anchor moveWithCells="1">
                  <from>
                    <xdr:col>3</xdr:col>
                    <xdr:colOff>419100</xdr:colOff>
                    <xdr:row>480</xdr:row>
                    <xdr:rowOff>161925</xdr:rowOff>
                  </from>
                  <to>
                    <xdr:col>3</xdr:col>
                    <xdr:colOff>1000125</xdr:colOff>
                    <xdr:row>482</xdr:row>
                    <xdr:rowOff>66675</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Rodriguez</dc:creator>
  <cp:lastModifiedBy>ISS</cp:lastModifiedBy>
  <cp:lastPrinted>2013-10-23T18:52:58Z</cp:lastPrinted>
  <dcterms:created xsi:type="dcterms:W3CDTF">2013-05-18T15:25:31Z</dcterms:created>
  <dcterms:modified xsi:type="dcterms:W3CDTF">2013-11-07T15:07:23Z</dcterms:modified>
</cp:coreProperties>
</file>